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9E5358D9-AA0D-4775-9DFB-632C352C7C07}" xr6:coauthVersionLast="47" xr6:coauthVersionMax="47" xr10:uidLastSave="{00000000-0000-0000-0000-000000000000}"/>
  <bookViews>
    <workbookView xWindow="-108" yWindow="-108" windowWidth="23256" windowHeight="12576" tabRatio="822" firstSheet="2" activeTab="10" xr2:uid="{00000000-000D-0000-FFFF-FFFF00000000}"/>
  </bookViews>
  <sheets>
    <sheet name="FRONTESPIZIO" sheetId="1" r:id="rId1"/>
    <sheet name="SETTEMBRE 2024" sheetId="2" r:id="rId2"/>
    <sheet name="OTTOBRE 2024" sheetId="3" r:id="rId3"/>
    <sheet name="NOVEMBRE 2024" sheetId="4" r:id="rId4"/>
    <sheet name="DICEMBRE 2024" sheetId="5" r:id="rId5"/>
    <sheet name="GENNAIO 2025" sheetId="6" r:id="rId6"/>
    <sheet name="FEBBRAIO 2025" sheetId="7" r:id="rId7"/>
    <sheet name="MARZO 2024" sheetId="8" r:id="rId8"/>
    <sheet name="APRILE 2025" sheetId="9" r:id="rId9"/>
    <sheet name="MAGGIO 2025" sheetId="10" r:id="rId10"/>
    <sheet name="GIUGNO 2025" sheetId="11" r:id="rId11"/>
    <sheet name="LUGLIO 2025" sheetId="12" r:id="rId12"/>
    <sheet name="AGOSTO 2025" sheetId="13" r:id="rId13"/>
    <sheet name="Foglio1" sheetId="15" r:id="rId14"/>
  </sheets>
  <definedNames>
    <definedName name="_xlnm._FilterDatabase" localSheetId="13" hidden="1">Foglio1!$A$1:$G$33</definedName>
  </definedNames>
  <calcPr calcId="191029"/>
</workbook>
</file>

<file path=xl/calcChain.xml><?xml version="1.0" encoding="utf-8"?>
<calcChain xmlns="http://schemas.openxmlformats.org/spreadsheetml/2006/main">
  <c r="F33" i="4" l="1"/>
  <c r="E32" i="7" l="1"/>
  <c r="E34" i="5"/>
  <c r="E33" i="4"/>
  <c r="E34" i="3"/>
  <c r="E33" i="2"/>
  <c r="F34" i="5"/>
  <c r="F34" i="9"/>
  <c r="F33" i="2"/>
  <c r="F34" i="13" l="1"/>
  <c r="B34" i="13" s="1"/>
  <c r="E34" i="13"/>
  <c r="F34" i="12"/>
  <c r="B34" i="12" s="1"/>
  <c r="E34" i="12"/>
  <c r="F33" i="11"/>
  <c r="B33" i="11" s="1"/>
  <c r="E33" i="11"/>
  <c r="F34" i="10"/>
  <c r="B34" i="10" s="1"/>
  <c r="E34" i="10"/>
  <c r="E34" i="9"/>
  <c r="F34" i="8"/>
  <c r="E34" i="8"/>
  <c r="F32" i="7"/>
  <c r="F34" i="6"/>
  <c r="E34" i="6"/>
  <c r="B33" i="4"/>
  <c r="F34" i="3"/>
  <c r="B33" i="2"/>
  <c r="E23" i="1"/>
  <c r="E22" i="1"/>
  <c r="E21" i="1"/>
  <c r="E20" i="1"/>
  <c r="E19" i="1"/>
  <c r="E18" i="1"/>
  <c r="E17" i="1"/>
  <c r="B34" i="6" l="1"/>
  <c r="B34" i="5"/>
  <c r="G5" i="1"/>
  <c r="G4" i="1" l="1"/>
</calcChain>
</file>

<file path=xl/sharedStrings.xml><?xml version="1.0" encoding="utf-8"?>
<sst xmlns="http://schemas.openxmlformats.org/spreadsheetml/2006/main" count="408" uniqueCount="149">
  <si>
    <t>ATTIVITA'</t>
  </si>
  <si>
    <t>SEDE DI FAICCHIO</t>
  </si>
  <si>
    <t>SEDE DI CASTELVENERE</t>
  </si>
  <si>
    <t>INIZIO ANNO SCOLASTICO - ORIENTAMENTO IN INGRESSO DEGLI ALUNNI DELLE PRIME CLASSI - VISITA AI LABORATORI - SPIEGAZIONE DELLA MISSION DEL NOSTRO ISTITUTO</t>
  </si>
  <si>
    <t>OTTOBRE</t>
  </si>
  <si>
    <t xml:space="preserve">NOVEMBRE </t>
  </si>
  <si>
    <t>DICEMBRE</t>
  </si>
  <si>
    <t>FEBBRAIO</t>
  </si>
  <si>
    <t>GENNAIO</t>
  </si>
  <si>
    <t>MARZO</t>
  </si>
  <si>
    <t>APRILE</t>
  </si>
  <si>
    <t>LUGLIO</t>
  </si>
  <si>
    <t>AGOSTO</t>
  </si>
  <si>
    <t>TOTALE GIORNI SCOLASTICI</t>
  </si>
  <si>
    <t>I DOCENTI CHE SONO IMPIEGATI SU DUE O PIU' SCUOLE  AVRANNO DA SEGUIRE</t>
  </si>
  <si>
    <t>LA SEGUENTE FORMULA PER LA PRESTAZIONE DELLE ATTIVITA' DI CONSIGLIO E DI COLLEGIO</t>
  </si>
  <si>
    <t>TOTALE ORE PER CONSIGLI E COLLEGI</t>
  </si>
  <si>
    <t>Il planning, una volta approvato, avrà dei cambiamenti solamente per forza maggiore.</t>
  </si>
  <si>
    <t>I docenti tutti sono tenuti a rispettare quanto deliberato dal Collegio dei Docenti.</t>
  </si>
  <si>
    <t>In caso di assenza di stato del dirigente scolastico, la conduzione dei consigli sarà demandata ai rispettivi coordinatori di classe e la verbalizzazione  sarà consegnata entro sette giorni in presidenza o data ai collaboratori del dirigente. Attenzione sono atti pubblici.</t>
  </si>
  <si>
    <t>I docenti non impegnati negli esami di Stato sono tenuti a prestare servizio fino al 30 giugno</t>
  </si>
  <si>
    <t>Tutti i santi</t>
  </si>
  <si>
    <t>SETTEMBRE</t>
  </si>
  <si>
    <t>Verifiche quadrimestrali scritte ed orali</t>
  </si>
  <si>
    <t>Attività di recupero e potenziamento</t>
  </si>
  <si>
    <t>Consigli scrutini quadrimestrali sede Castelvenere</t>
  </si>
  <si>
    <t>Consigli scrutini quadrimestrali sede Faicchio</t>
  </si>
  <si>
    <t>Consigli di classe- sede Faicchio</t>
  </si>
  <si>
    <t>Festa del lavoro</t>
  </si>
  <si>
    <t>Verifica documentazione candidati privatisti</t>
  </si>
  <si>
    <t>Verifiche scritte e orali</t>
  </si>
  <si>
    <t xml:space="preserve">1^ COLLEGIO ORDINARIO </t>
  </si>
  <si>
    <t>Riunione dipartimantale: progettazione curricolare</t>
  </si>
  <si>
    <t>Consigli di classe - sede Castelvenere</t>
  </si>
  <si>
    <t>Incontro Scuola -Famiglia</t>
  </si>
  <si>
    <t>Consigli scrutini quadrimestrali - sede Castelvenere</t>
  </si>
  <si>
    <t>Consigli di classe - sede Faicchio</t>
  </si>
  <si>
    <t>ANNIVERSARIO DELLA LIBERAZIONE</t>
  </si>
  <si>
    <t>FESTA NAZIONALE DELLA REPUBBLICA</t>
  </si>
  <si>
    <t>ESAMI GIUDIZI SOSPESI</t>
  </si>
  <si>
    <t xml:space="preserve">Incontro scuola - famiglia </t>
  </si>
  <si>
    <t>Incontro scuola - famiglia</t>
  </si>
  <si>
    <t>CHIUSURA ISTITUTO</t>
  </si>
  <si>
    <r>
      <t xml:space="preserve">I </t>
    </r>
    <r>
      <rPr>
        <sz val="10"/>
        <color indexed="12"/>
        <rFont val="Arial"/>
        <family val="2"/>
      </rPr>
      <t xml:space="preserve">Collegi dei docenti </t>
    </r>
    <r>
      <rPr>
        <sz val="11"/>
        <color theme="1"/>
        <rFont val="Calibri"/>
        <family val="2"/>
        <scheme val="minor"/>
      </rPr>
      <t>sono programmati, salvo adeguamento a circostanze che protranno sopraggiungere, per tutto l'anno scolastico. Si svolgeranno generalmente in modalità on line attraverso la piattaforma web CISCOWEBEX.</t>
    </r>
  </si>
  <si>
    <r>
      <t xml:space="preserve">I </t>
    </r>
    <r>
      <rPr>
        <sz val="10"/>
        <color indexed="10"/>
        <rFont val="Arial"/>
        <family val="2"/>
      </rPr>
      <t>Consigli di classe s</t>
    </r>
    <r>
      <rPr>
        <sz val="11"/>
        <color theme="1"/>
        <rFont val="Calibri"/>
        <family val="2"/>
        <scheme val="minor"/>
      </rPr>
      <t xml:space="preserve">i svolgeranno generalmente in modalità on line attraverso la piattaforma utilizzata per tutto l'anno scolastico. I consigli quadrimestrali si svolgeranno, se l'andamento epidemiologico lo consentirà, in presenza. </t>
    </r>
  </si>
  <si>
    <t>TOTALE ORE CATTEDRA</t>
  </si>
  <si>
    <t>Festività previste da calendario scolastico nazionale e regionale</t>
  </si>
  <si>
    <t>Incontro scuola famiglia</t>
  </si>
  <si>
    <t>Giornate della condivisione</t>
  </si>
  <si>
    <t>COLLEGIO DOCENTI</t>
  </si>
  <si>
    <t>Consigli di classe</t>
  </si>
  <si>
    <t>Riunioni di dipartimento</t>
  </si>
  <si>
    <t>Festività deliberate ex DPR n. 275/1999</t>
  </si>
  <si>
    <t>GIORNI DI LEZIONE</t>
  </si>
  <si>
    <t>TOTALE</t>
  </si>
  <si>
    <t>NOVEMBRE</t>
  </si>
  <si>
    <t>MAGGIO</t>
  </si>
  <si>
    <t>GIUGNO</t>
  </si>
  <si>
    <t>Presa di servizio dei docenti trasferiti, assegnati e neoimmessi.</t>
  </si>
  <si>
    <t>DATA</t>
  </si>
  <si>
    <t>Prove d'ingresso, acquisizione e consolidamento livelli in ingresso</t>
  </si>
  <si>
    <t xml:space="preserve">2^ COLLEGIO ORDINARIO </t>
  </si>
  <si>
    <t xml:space="preserve">Consigli di classe - insediamento componete genitori ed alunni eletti </t>
  </si>
  <si>
    <t>GIORNATE DELLA CREATVITA' - ATTIVITA' GESTITA DAGLI ALUNNI- LABORATORI</t>
  </si>
  <si>
    <t>Festività previste da calendario scolastico nazionale e regionale -Festività natalizie-</t>
  </si>
  <si>
    <t>OPEN DAY</t>
  </si>
  <si>
    <t xml:space="preserve">Riunione di Dipartimento- linee guida per strutturazione prove di verifica </t>
  </si>
  <si>
    <t>I GIOVANI RICORDANO LE VITTIME DELLE FOIBE</t>
  </si>
  <si>
    <t>Festività previste da calendario scolastico nazionale e regionale -Festività natalizie</t>
  </si>
  <si>
    <t>5° COLLEGIO DOCENTI</t>
  </si>
  <si>
    <t>6° COLLEGIO DOCENTI</t>
  </si>
  <si>
    <t>Festività previste da calendario scolastico regionale</t>
  </si>
  <si>
    <t>7° COLLEGIO DOCENTI</t>
  </si>
  <si>
    <t>FESTA DELLA DONNA - ATTIVITA' MIRATE</t>
  </si>
  <si>
    <t>SIMULAZIONE DELLA I PROVA DELL'ESAME DI STATO</t>
  </si>
  <si>
    <t>SIMULAZIONE DELLA II PROVA DELL'ESAME DI STATO</t>
  </si>
  <si>
    <t>CORSO DI FORMAZIONE CDC CLASSI TERZE E QUINTE</t>
  </si>
  <si>
    <t>Elezione componente Studenti e Genitori nel consiglio di Classe dalle ore 15:00 alle ore 18:00</t>
  </si>
  <si>
    <t>4° COLLEGIO DOCENTI</t>
  </si>
  <si>
    <t>Incontro Scuola -Famiglia -15:00-17:30</t>
  </si>
  <si>
    <t>Incontro Scuola -Famiglia -15:00-16:30 BIENNIO - 16:30 - 18:30 TRIENNIO</t>
  </si>
  <si>
    <t>Odontotecnico</t>
  </si>
  <si>
    <t>Turistico</t>
  </si>
  <si>
    <t>TURISTICO</t>
  </si>
  <si>
    <t>ODONTOTECNICO</t>
  </si>
  <si>
    <r>
      <t xml:space="preserve">I GIOVANI RICORDANO LA SHOAH - </t>
    </r>
    <r>
      <rPr>
        <sz val="14"/>
        <rFont val="Calibri"/>
        <family val="2"/>
        <scheme val="minor"/>
      </rPr>
      <t>Verifiche quadrimestrali scritte ed orali</t>
    </r>
  </si>
  <si>
    <t>Triennio Turistico Odontotecnico</t>
  </si>
  <si>
    <t>Formazione docenti - 3° COLLEGIO DOCENTI</t>
  </si>
  <si>
    <t>Triennio/biennio</t>
  </si>
  <si>
    <t>Triennio/biennio/ serale</t>
  </si>
  <si>
    <t xml:space="preserve">Triennio/biennio </t>
  </si>
  <si>
    <t>Triennio/biennio serale</t>
  </si>
  <si>
    <r>
      <rPr>
        <b/>
        <sz val="16"/>
        <color rgb="FF00B0F0"/>
        <rFont val="Calibri"/>
        <family val="2"/>
        <scheme val="minor"/>
      </rPr>
      <t>6° COLLEGIO DOCENTI</t>
    </r>
    <r>
      <rPr>
        <sz val="14"/>
        <color theme="1"/>
        <rFont val="Calibri"/>
        <family val="2"/>
        <scheme val="minor"/>
      </rPr>
      <t xml:space="preserve"> - </t>
    </r>
  </si>
  <si>
    <r>
      <rPr>
        <b/>
        <sz val="16"/>
        <color rgb="FF00B0F0"/>
        <rFont val="Calibri"/>
        <family val="2"/>
        <scheme val="minor"/>
      </rPr>
      <t>7</t>
    </r>
    <r>
      <rPr>
        <sz val="11"/>
        <color theme="1"/>
        <rFont val="Calibri"/>
        <family val="2"/>
        <scheme val="minor"/>
      </rPr>
      <t>° COLLEGIO DOCENTI</t>
    </r>
    <r>
      <rPr>
        <sz val="14"/>
        <color theme="1"/>
        <rFont val="Calibri"/>
        <family val="2"/>
        <scheme val="minor"/>
      </rPr>
      <t xml:space="preserve"> - </t>
    </r>
  </si>
  <si>
    <r>
      <rPr>
        <b/>
        <sz val="16"/>
        <color rgb="FF00B0F0"/>
        <rFont val="Calibri"/>
        <family val="2"/>
        <scheme val="minor"/>
      </rPr>
      <t>8</t>
    </r>
    <r>
      <rPr>
        <sz val="11"/>
        <color theme="1"/>
        <rFont val="Calibri"/>
        <family val="2"/>
        <scheme val="minor"/>
      </rPr>
      <t>° COLLEGIO DOCENTI</t>
    </r>
    <r>
      <rPr>
        <sz val="14"/>
        <color theme="1"/>
        <rFont val="Calibri"/>
        <family val="2"/>
        <scheme val="minor"/>
      </rPr>
      <t xml:space="preserve"> - </t>
    </r>
  </si>
  <si>
    <t>mercoledi</t>
  </si>
  <si>
    <t>Consigli di classe: Documento del consiglio di classe (solo classi quinte) - adozione libri di testo (tutte le classi)</t>
  </si>
  <si>
    <t>Trinennio/biennio</t>
  </si>
  <si>
    <t xml:space="preserve">TURISTICO </t>
  </si>
  <si>
    <t>GIOVEDI</t>
  </si>
  <si>
    <t>VENERDI</t>
  </si>
  <si>
    <t>MARTEDI</t>
  </si>
  <si>
    <t>LUNEDI</t>
  </si>
  <si>
    <t xml:space="preserve">SIMULAZIONE DELLA II PROVA DELL'ESAME DI STATO </t>
  </si>
  <si>
    <t>Presa di servizio dei docenti di nuova immissione in servizio</t>
  </si>
  <si>
    <t>Incontro con lo staff</t>
  </si>
  <si>
    <t>Incontro con i docenti</t>
  </si>
  <si>
    <t>Consegna delle progettazioni disciplinari - consegna delle PED</t>
  </si>
  <si>
    <t>Festività del Carnevale - prevista dal calendario scolastico regionale</t>
  </si>
  <si>
    <t>Pasqua</t>
  </si>
  <si>
    <t>Lunedì in Albis</t>
  </si>
  <si>
    <t>SANTO PATRONO CASTELVENERE</t>
  </si>
  <si>
    <t>GIORNATA DELLA MEMORIA E DELL'IMPEGNO</t>
  </si>
  <si>
    <t>N.B. I DOCENTI  CHE HANNO ASSEGNATO DEI DEBITI POTRANNO INIZIARE LO SVOLGIMENTO DEI CORSI DI RECUPERO DAL 01 LUGLIO FINO AL 22 AGOSTO PREVIA COMUNICAZIONE DEL CALENDARIO DI LAVORO DA LORO STESSI FORMALIZZATO NELLE RISPETTIVE SEDI DI LAVORO.</t>
  </si>
  <si>
    <t>PLANNING ANNUALE DELLE ATTIVITA' - A.S. 2024/2025</t>
  </si>
  <si>
    <t>Festa dell'Immacolata Concezione</t>
  </si>
  <si>
    <r>
      <rPr>
        <b/>
        <sz val="10"/>
        <color theme="1"/>
        <rFont val="Calibri"/>
        <family val="2"/>
        <scheme val="minor"/>
      </rPr>
      <t xml:space="preserve">Il Dirigente Scolastico
Dott. Maria Ester Riccitelli
</t>
    </r>
    <r>
      <rPr>
        <sz val="10"/>
        <color theme="1"/>
        <rFont val="Calibri"/>
        <family val="2"/>
        <scheme val="minor"/>
      </rPr>
      <t xml:space="preserve">Firma predisposta a mezzo stampa
secondo l’art. 3 del D.lgs 39/1993 e l’articolo 3bis,
comma 4bis del Codice dell’amm. digitale
</t>
    </r>
  </si>
  <si>
    <t>TOTALE ORE PER CONSIGLI, COLLEGi, INCONTRI SCUOLA FAMIGLIA, DIPARTIMENTI</t>
  </si>
  <si>
    <t xml:space="preserve">3^ COLLEGIO ORDINARIO </t>
  </si>
  <si>
    <t>Termine entro cui svolgere le Elezione per il rinnovo dei componenti del Consiglio di Istituto - La data verrà definita da circolare USR - Campania</t>
  </si>
  <si>
    <t>IPSEOA diurno e serale</t>
  </si>
  <si>
    <t>Odontotecnico - Turistico - OSS</t>
  </si>
  <si>
    <t>ULTIMO GIORNO DI ATTIVITA' DIDATTICA</t>
  </si>
  <si>
    <t>Consigli di classe quadrimestrali</t>
  </si>
  <si>
    <t>DIPARTIMENTI per la pianificazione delle verifiche per classi parallele e per la pianificazione simulazioni delle prove di esame di stato</t>
  </si>
  <si>
    <r>
      <t xml:space="preserve">Verifiche scritte e orali - </t>
    </r>
    <r>
      <rPr>
        <b/>
        <sz val="14"/>
        <color rgb="FFFF0000"/>
        <rFont val="Calibri"/>
        <family val="2"/>
        <scheme val="minor"/>
      </rPr>
      <t xml:space="preserve">SIMULAZIONE DELLA PROVA ORALE DELL'ESAME DI STATO </t>
    </r>
  </si>
  <si>
    <t xml:space="preserve">Consigli di classe </t>
  </si>
  <si>
    <t xml:space="preserve">Consigli scrutini quadrimestrali - </t>
  </si>
  <si>
    <t>Giornata internazionale per il contrasto alla violenza di genere</t>
  </si>
  <si>
    <t>Consigli di classe - Giornata Mondiale della Consapevolezza sull'Autismo</t>
  </si>
  <si>
    <t>Giornata internazionale dei diritti delle persone con disabilità</t>
  </si>
  <si>
    <r>
      <rPr>
        <b/>
        <sz val="16"/>
        <color theme="3" tint="0.39997558519241921"/>
        <rFont val="Calibri"/>
        <family val="2"/>
      </rPr>
      <t>Giornata internazionale</t>
    </r>
    <r>
      <rPr>
        <b/>
        <sz val="16"/>
        <color theme="3" tint="0.39997558519241921"/>
        <rFont val="Calibri"/>
        <family val="2"/>
        <scheme val="minor"/>
      </rPr>
      <t xml:space="preserve"> vittime dell'immigrazione</t>
    </r>
  </si>
  <si>
    <t xml:space="preserve">Elezione componente Studenti e Genitori nel consiglio di Classe </t>
  </si>
  <si>
    <t xml:space="preserve">Assemblea dei genitori </t>
  </si>
  <si>
    <t>CONTATORE ORE 40</t>
  </si>
  <si>
    <r>
      <rPr>
        <b/>
        <sz val="16"/>
        <color rgb="FF00B0F0"/>
        <rFont val="Calibri"/>
        <family val="2"/>
        <scheme val="minor"/>
      </rPr>
      <t xml:space="preserve">4° COLLEGIO DOCENTI </t>
    </r>
    <r>
      <rPr>
        <sz val="14"/>
        <color theme="1"/>
        <rFont val="Calibri"/>
        <family val="2"/>
        <scheme val="minor"/>
      </rPr>
      <t>- GIORNATE DELLA CREATVITA' - ATTIVITA' GESTITA DAGLI ALUNNI- LABORATORI</t>
    </r>
  </si>
  <si>
    <t>6° COLLEGIO</t>
  </si>
  <si>
    <t>8° COLLEGIO DOCENTI</t>
  </si>
  <si>
    <t>Festività prevista dal calendario scolastico regionale - sospensione attività didattiche e chiusura  d'istituto</t>
  </si>
  <si>
    <t>chiusura  istituto</t>
  </si>
  <si>
    <t xml:space="preserve">  Prefestivo concesso dal CDI chiusura  d'istituto</t>
  </si>
  <si>
    <t xml:space="preserve">   CLASSI QUINTA</t>
  </si>
  <si>
    <t xml:space="preserve">       CLASSI QUINTA</t>
  </si>
  <si>
    <t xml:space="preserve"> Verifiche scritte e orali</t>
  </si>
  <si>
    <r>
      <rPr>
        <b/>
        <sz val="14"/>
        <color theme="3" tint="0.39997558519241921"/>
        <rFont val="Calibri"/>
        <family val="2"/>
        <scheme val="minor"/>
      </rPr>
      <t>7° COLLEGIO DOCENTI</t>
    </r>
    <r>
      <rPr>
        <sz val="14"/>
        <color theme="1"/>
        <rFont val="Calibri"/>
        <family val="2"/>
        <scheme val="minor"/>
      </rPr>
      <t xml:space="preserve"> -Verifiche scritte e orali</t>
    </r>
  </si>
  <si>
    <t>Riunione dipartimenti per scelta libri di testo e prove comuni finali</t>
  </si>
  <si>
    <t>Dipartimenti per scelta prove comuni inizio anno e programmazione attività</t>
  </si>
  <si>
    <r>
      <t xml:space="preserve">Verifiche scritte e orali   </t>
    </r>
    <r>
      <rPr>
        <b/>
        <sz val="16"/>
        <color theme="3" tint="-0.249977111117893"/>
        <rFont val="Calibri"/>
        <family val="2"/>
        <scheme val="minor"/>
      </rPr>
      <t>COMMISSIONI</t>
    </r>
  </si>
  <si>
    <t>RIUNIONE PRELIMINARE ESAMI DI STATO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</si>
</sst>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F800]dddd\,\ mmmm\ dd\,\ yyyy"/>
    <numFmt numFmtId="166" formatCode="[$-410]d\ mmmm\ yyyy;@"/>
  </numFmts>
  <fonts count="48" x14ac:knownFonts="1">
    <font>
      <sz val="11"/>
      <color theme="1"/>
      <name val="Calibri"/>
      <family val="2"/>
      <scheme val="minor"/>
    </font>
    <font>
      <sz val="10"/>
      <color indexed="12"/>
      <name val="Arial"/>
      <family val="2"/>
    </font>
    <font>
      <sz val="10"/>
      <color indexed="10"/>
      <name val="Arial"/>
      <family val="2"/>
    </font>
    <font>
      <sz val="11"/>
      <color theme="1"/>
      <name val="Calibri"/>
      <family val="2"/>
      <scheme val="minor"/>
    </font>
    <font>
      <b/>
      <sz val="11"/>
      <color theme="1"/>
      <name val="Calibri"/>
      <family val="2"/>
      <scheme val="minor"/>
    </font>
    <font>
      <sz val="9"/>
      <color theme="1"/>
      <name val="Calibri"/>
      <family val="2"/>
      <scheme val="minor"/>
    </font>
    <font>
      <sz val="16"/>
      <color rgb="FFFF0000"/>
      <name val="Calibri"/>
      <family val="2"/>
      <scheme val="minor"/>
    </font>
    <font>
      <sz val="8"/>
      <color theme="1"/>
      <name val="Calibri"/>
      <family val="2"/>
      <scheme val="minor"/>
    </font>
    <font>
      <b/>
      <sz val="14"/>
      <color rgb="FFFF0000"/>
      <name val="Calibri"/>
      <family val="2"/>
      <scheme val="minor"/>
    </font>
    <font>
      <b/>
      <sz val="14"/>
      <color rgb="FF00B0F0"/>
      <name val="Calibri"/>
      <family val="2"/>
      <scheme val="minor"/>
    </font>
    <font>
      <b/>
      <sz val="14"/>
      <color rgb="FF00B050"/>
      <name val="Calibri"/>
      <family val="2"/>
      <scheme val="minor"/>
    </font>
    <font>
      <b/>
      <sz val="14"/>
      <color theme="1"/>
      <name val="Calibri"/>
      <family val="2"/>
      <scheme val="minor"/>
    </font>
    <font>
      <sz val="14"/>
      <name val="Calibri"/>
      <family val="2"/>
      <scheme val="minor"/>
    </font>
    <font>
      <b/>
      <sz val="16"/>
      <color rgb="FFFF0000"/>
      <name val="Calibri"/>
      <family val="2"/>
      <scheme val="minor"/>
    </font>
    <font>
      <b/>
      <sz val="11"/>
      <color rgb="FF00B0F0"/>
      <name val="Calibri"/>
      <family val="2"/>
      <scheme val="minor"/>
    </font>
    <font>
      <sz val="11"/>
      <color rgb="FF00B0F0"/>
      <name val="Calibri"/>
      <family val="2"/>
      <scheme val="minor"/>
    </font>
    <font>
      <b/>
      <sz val="8"/>
      <name val="Calibri"/>
      <family val="2"/>
      <scheme val="minor"/>
    </font>
    <font>
      <b/>
      <sz val="16"/>
      <color theme="1"/>
      <name val="Calibri"/>
      <family val="2"/>
      <scheme val="minor"/>
    </font>
    <font>
      <b/>
      <sz val="22"/>
      <color rgb="FFFF0000"/>
      <name val="Calibri"/>
      <family val="2"/>
      <scheme val="minor"/>
    </font>
    <font>
      <b/>
      <sz val="22"/>
      <color theme="1"/>
      <name val="Calibri"/>
      <family val="2"/>
      <scheme val="minor"/>
    </font>
    <font>
      <b/>
      <sz val="22"/>
      <name val="Calibri"/>
      <family val="2"/>
      <scheme val="minor"/>
    </font>
    <font>
      <b/>
      <sz val="28"/>
      <color rgb="FFFF0000"/>
      <name val="Calibri"/>
      <family val="2"/>
      <scheme val="minor"/>
    </font>
    <font>
      <sz val="14"/>
      <color rgb="FF00B0F0"/>
      <name val="Calibri"/>
      <family val="2"/>
      <scheme val="minor"/>
    </font>
    <font>
      <b/>
      <sz val="14"/>
      <name val="Calibri"/>
      <family val="2"/>
      <scheme val="minor"/>
    </font>
    <font>
      <sz val="14"/>
      <color theme="1"/>
      <name val="Calibri"/>
      <family val="2"/>
      <scheme val="minor"/>
    </font>
    <font>
      <b/>
      <sz val="14"/>
      <color indexed="10"/>
      <name val="Calibri"/>
      <family val="2"/>
      <scheme val="minor"/>
    </font>
    <font>
      <b/>
      <sz val="12"/>
      <name val="Calibri"/>
      <family val="2"/>
      <scheme val="minor"/>
    </font>
    <font>
      <b/>
      <sz val="14"/>
      <color theme="3" tint="0.39997558519241921"/>
      <name val="Calibri"/>
      <family val="2"/>
      <scheme val="minor"/>
    </font>
    <font>
      <sz val="16"/>
      <color theme="1"/>
      <name val="Calibri"/>
      <family val="2"/>
      <scheme val="minor"/>
    </font>
    <font>
      <sz val="16"/>
      <color rgb="FF00B0F0"/>
      <name val="Calibri"/>
      <family val="2"/>
      <scheme val="minor"/>
    </font>
    <font>
      <b/>
      <sz val="16"/>
      <color rgb="FF00B0F0"/>
      <name val="Calibri"/>
      <family val="2"/>
      <scheme val="minor"/>
    </font>
    <font>
      <b/>
      <sz val="18"/>
      <color rgb="FF00B0F0"/>
      <name val="Calibri"/>
      <family val="2"/>
      <scheme val="minor"/>
    </font>
    <font>
      <b/>
      <sz val="18"/>
      <color rgb="FFFF0000"/>
      <name val="Calibri"/>
      <family val="2"/>
      <scheme val="minor"/>
    </font>
    <font>
      <sz val="10"/>
      <color theme="1"/>
      <name val="Calibri"/>
      <family val="2"/>
      <scheme val="minor"/>
    </font>
    <font>
      <b/>
      <sz val="10"/>
      <color theme="1"/>
      <name val="Calibri"/>
      <family val="2"/>
      <scheme val="minor"/>
    </font>
    <font>
      <sz val="16"/>
      <color rgb="FF000000"/>
      <name val="Calibri"/>
      <family val="2"/>
      <scheme val="minor"/>
    </font>
    <font>
      <sz val="14"/>
      <color rgb="FF000000"/>
      <name val="Calibri"/>
      <family val="2"/>
      <scheme val="minor"/>
    </font>
    <font>
      <sz val="9"/>
      <color rgb="FF000000"/>
      <name val="Calibri"/>
      <family val="2"/>
      <scheme val="minor"/>
    </font>
    <font>
      <sz val="14"/>
      <color theme="3" tint="0.39997558519241921"/>
      <name val="Arial"/>
      <family val="2"/>
    </font>
    <font>
      <b/>
      <sz val="16"/>
      <name val="Calibri"/>
      <family val="2"/>
      <scheme val="minor"/>
    </font>
    <font>
      <b/>
      <sz val="16"/>
      <name val="Arial"/>
      <family val="2"/>
    </font>
    <font>
      <b/>
      <sz val="16"/>
      <color theme="3" tint="0.39997558519241921"/>
      <name val="Calibri"/>
      <family val="2"/>
      <scheme val="minor"/>
    </font>
    <font>
      <b/>
      <sz val="16"/>
      <color theme="3" tint="0.39997558519241921"/>
      <name val="Calibri"/>
      <family val="2"/>
    </font>
    <font>
      <sz val="16"/>
      <color theme="3" tint="0.39997558519241921"/>
      <name val="Calibri"/>
      <family val="2"/>
      <scheme val="minor"/>
    </font>
    <font>
      <sz val="16"/>
      <color indexed="8"/>
      <name val="Arial"/>
      <family val="2"/>
    </font>
    <font>
      <sz val="16"/>
      <name val="Calibri"/>
      <family val="2"/>
      <scheme val="minor"/>
    </font>
    <font>
      <sz val="14"/>
      <color theme="3" tint="0.39997558519241921"/>
      <name val="Calibri"/>
      <family val="2"/>
      <scheme val="minor"/>
    </font>
    <font>
      <b/>
      <sz val="16"/>
      <color theme="3" tint="-0.249977111117893"/>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CCFF"/>
        <bgColor indexed="64"/>
      </patternFill>
    </fill>
    <fill>
      <patternFill patternType="solid">
        <fgColor theme="6"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style="thin">
        <color indexed="8"/>
      </right>
      <top style="thin">
        <color indexed="8"/>
      </top>
      <bottom/>
      <diagonal/>
    </border>
  </borders>
  <cellStyleXfs count="2">
    <xf numFmtId="0" fontId="0" fillId="0" borderId="0"/>
    <xf numFmtId="43" fontId="3" fillId="0" borderId="0" applyFont="0" applyFill="0" applyBorder="0" applyAlignment="0" applyProtection="0"/>
  </cellStyleXfs>
  <cellXfs count="287">
    <xf numFmtId="0" fontId="0" fillId="0" borderId="0" xfId="0"/>
    <xf numFmtId="0" fontId="0" fillId="0" borderId="0" xfId="0" applyAlignment="1">
      <alignment vertical="top" wrapText="1"/>
    </xf>
    <xf numFmtId="0" fontId="5" fillId="0" borderId="0" xfId="0" applyFont="1" applyAlignment="1">
      <alignment vertical="top" wrapText="1"/>
    </xf>
    <xf numFmtId="0" fontId="5" fillId="0" borderId="0" xfId="0" applyFont="1"/>
    <xf numFmtId="0" fontId="6" fillId="0" borderId="0" xfId="0" applyFont="1"/>
    <xf numFmtId="0" fontId="11" fillId="0" borderId="0" xfId="0" applyFont="1"/>
    <xf numFmtId="165" fontId="0" fillId="0" borderId="0" xfId="0" applyNumberFormat="1" applyAlignment="1">
      <alignment horizontal="left" vertical="top" wrapText="1"/>
    </xf>
    <xf numFmtId="0" fontId="13" fillId="0" borderId="1" xfId="0" applyFont="1" applyBorder="1"/>
    <xf numFmtId="0" fontId="9" fillId="0" borderId="0" xfId="0" applyFont="1" applyAlignment="1">
      <alignment horizontal="center"/>
    </xf>
    <xf numFmtId="0" fontId="10" fillId="0" borderId="0" xfId="0" applyFont="1" applyAlignment="1">
      <alignment horizontal="center"/>
    </xf>
    <xf numFmtId="164" fontId="8" fillId="0" borderId="0" xfId="1" applyNumberFormat="1" applyFont="1" applyBorder="1" applyAlignment="1">
      <alignment horizontal="center"/>
    </xf>
    <xf numFmtId="0" fontId="0" fillId="2" borderId="1" xfId="0" applyFill="1" applyBorder="1"/>
    <xf numFmtId="0" fontId="0" fillId="4" borderId="1" xfId="0" applyFill="1" applyBorder="1"/>
    <xf numFmtId="0" fontId="0" fillId="8" borderId="1" xfId="0" applyFill="1" applyBorder="1"/>
    <xf numFmtId="0" fontId="14" fillId="0" borderId="1" xfId="0" applyFont="1" applyBorder="1"/>
    <xf numFmtId="0" fontId="14" fillId="0" borderId="0" xfId="0" applyFont="1"/>
    <xf numFmtId="0" fontId="0" fillId="0" borderId="1" xfId="0" applyBorder="1"/>
    <xf numFmtId="0" fontId="0" fillId="9" borderId="1" xfId="0" applyFill="1" applyBorder="1"/>
    <xf numFmtId="166" fontId="17" fillId="7" borderId="1" xfId="0" applyNumberFormat="1" applyFont="1" applyFill="1" applyBorder="1" applyAlignment="1">
      <alignment horizontal="left" vertical="top" wrapText="1"/>
    </xf>
    <xf numFmtId="0" fontId="18" fillId="7" borderId="1" xfId="0" applyFont="1" applyFill="1" applyBorder="1" applyAlignment="1">
      <alignment horizontal="right" vertical="top" wrapText="1"/>
    </xf>
    <xf numFmtId="0" fontId="19" fillId="7" borderId="1" xfId="0" applyFont="1" applyFill="1" applyBorder="1" applyAlignment="1">
      <alignment vertical="top" wrapText="1"/>
    </xf>
    <xf numFmtId="0" fontId="20" fillId="7" borderId="1" xfId="0" applyFont="1" applyFill="1" applyBorder="1" applyAlignment="1">
      <alignment vertical="top" wrapText="1"/>
    </xf>
    <xf numFmtId="165" fontId="5" fillId="0" borderId="0" xfId="0" applyNumberFormat="1" applyFont="1" applyAlignment="1">
      <alignment horizontal="left" vertical="top" wrapText="1"/>
    </xf>
    <xf numFmtId="0" fontId="5" fillId="0" borderId="0" xfId="0" applyFont="1" applyAlignment="1">
      <alignment horizontal="center"/>
    </xf>
    <xf numFmtId="165"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6"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23" fillId="0" borderId="1" xfId="0" applyFont="1" applyBorder="1" applyAlignment="1">
      <alignment horizontal="center" vertical="center" wrapText="1"/>
    </xf>
    <xf numFmtId="165" fontId="24" fillId="3" borderId="1" xfId="0" applyNumberFormat="1" applyFont="1" applyFill="1" applyBorder="1" applyAlignment="1">
      <alignment horizontal="left" vertical="top" wrapText="1"/>
    </xf>
    <xf numFmtId="0" fontId="24" fillId="3" borderId="1" xfId="0" applyFont="1" applyFill="1" applyBorder="1" applyAlignment="1">
      <alignment vertical="top" wrapText="1"/>
    </xf>
    <xf numFmtId="165" fontId="24" fillId="2" borderId="1" xfId="0" applyNumberFormat="1" applyFont="1" applyFill="1" applyBorder="1" applyAlignment="1">
      <alignment horizontal="left" vertical="top" wrapText="1"/>
    </xf>
    <xf numFmtId="0" fontId="24" fillId="2" borderId="1" xfId="0" applyFont="1" applyFill="1" applyBorder="1" applyAlignment="1">
      <alignment vertical="top" wrapText="1"/>
    </xf>
    <xf numFmtId="165" fontId="24" fillId="0" borderId="1" xfId="0" applyNumberFormat="1" applyFont="1" applyBorder="1" applyAlignment="1">
      <alignment horizontal="left" vertical="top" wrapText="1"/>
    </xf>
    <xf numFmtId="0" fontId="24" fillId="0" borderId="1" xfId="0" applyFont="1" applyBorder="1" applyAlignment="1">
      <alignment vertical="top" wrapText="1"/>
    </xf>
    <xf numFmtId="0" fontId="24" fillId="0" borderId="0" xfId="0" applyFont="1" applyAlignment="1">
      <alignment vertical="top" wrapText="1"/>
    </xf>
    <xf numFmtId="0" fontId="24" fillId="3" borderId="0" xfId="0" applyFont="1" applyFill="1" applyAlignment="1">
      <alignment vertical="top" wrapText="1"/>
    </xf>
    <xf numFmtId="0" fontId="24" fillId="0" borderId="1" xfId="0" applyFont="1" applyBorder="1" applyAlignment="1">
      <alignment vertical="center" wrapText="1"/>
    </xf>
    <xf numFmtId="165" fontId="17" fillId="7" borderId="8" xfId="0" applyNumberFormat="1" applyFont="1" applyFill="1" applyBorder="1" applyAlignment="1">
      <alignment horizontal="left" vertical="top" wrapText="1"/>
    </xf>
    <xf numFmtId="0" fontId="18" fillId="7" borderId="8" xfId="0" applyFont="1" applyFill="1" applyBorder="1" applyAlignment="1">
      <alignment horizontal="right" vertical="top" wrapText="1"/>
    </xf>
    <xf numFmtId="0" fontId="19" fillId="7" borderId="8" xfId="0" applyFont="1" applyFill="1" applyBorder="1" applyAlignment="1">
      <alignment vertical="top" wrapText="1"/>
    </xf>
    <xf numFmtId="0" fontId="20" fillId="7" borderId="8" xfId="0" applyFont="1" applyFill="1" applyBorder="1" applyAlignment="1">
      <alignment vertical="top" wrapText="1"/>
    </xf>
    <xf numFmtId="0" fontId="9" fillId="0" borderId="1" xfId="0" applyFont="1" applyBorder="1" applyAlignment="1">
      <alignment vertical="top" wrapText="1"/>
    </xf>
    <xf numFmtId="0" fontId="22" fillId="0" borderId="1" xfId="0" applyFont="1" applyBorder="1" applyAlignment="1">
      <alignment vertical="top" wrapText="1"/>
    </xf>
    <xf numFmtId="0" fontId="24"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1" fillId="0" borderId="1" xfId="0" applyFont="1" applyBorder="1" applyAlignment="1">
      <alignment vertical="top" wrapText="1"/>
    </xf>
    <xf numFmtId="0" fontId="8" fillId="0" borderId="1" xfId="0" applyFont="1" applyBorder="1" applyAlignment="1">
      <alignment vertical="top" wrapText="1"/>
    </xf>
    <xf numFmtId="0" fontId="23" fillId="3" borderId="1" xfId="0" applyFont="1" applyFill="1" applyBorder="1" applyAlignment="1">
      <alignment vertical="top" wrapText="1"/>
    </xf>
    <xf numFmtId="0" fontId="9" fillId="0" borderId="1" xfId="0" applyFont="1" applyBorder="1" applyAlignment="1">
      <alignment vertical="center" wrapText="1"/>
    </xf>
    <xf numFmtId="0" fontId="12" fillId="0" borderId="2" xfId="0" applyFont="1" applyBorder="1" applyAlignment="1">
      <alignment vertical="center" wrapText="1"/>
    </xf>
    <xf numFmtId="0" fontId="12" fillId="3" borderId="1" xfId="0" applyFont="1" applyFill="1" applyBorder="1" applyAlignment="1">
      <alignment vertical="center" wrapText="1"/>
    </xf>
    <xf numFmtId="166" fontId="11" fillId="7" borderId="1" xfId="0" applyNumberFormat="1" applyFont="1" applyFill="1" applyBorder="1" applyAlignment="1">
      <alignment horizontal="left" vertical="top" wrapText="1"/>
    </xf>
    <xf numFmtId="0" fontId="8" fillId="7" borderId="1" xfId="0" applyFont="1" applyFill="1" applyBorder="1" applyAlignment="1">
      <alignment horizontal="right" vertical="top" wrapText="1"/>
    </xf>
    <xf numFmtId="0" fontId="11" fillId="7" borderId="1" xfId="0" applyFont="1" applyFill="1" applyBorder="1" applyAlignment="1">
      <alignment vertical="top" wrapText="1"/>
    </xf>
    <xf numFmtId="0" fontId="23" fillId="7" borderId="1" xfId="0" applyFont="1" applyFill="1" applyBorder="1" applyAlignment="1">
      <alignment vertical="top" wrapText="1"/>
    </xf>
    <xf numFmtId="0" fontId="24" fillId="2" borderId="8" xfId="0" applyFont="1" applyFill="1" applyBorder="1" applyAlignment="1">
      <alignment horizontal="center" vertical="center" wrapText="1"/>
    </xf>
    <xf numFmtId="0" fontId="24" fillId="2" borderId="1" xfId="0" applyFont="1" applyFill="1" applyBorder="1" applyAlignment="1">
      <alignment vertical="center" wrapText="1"/>
    </xf>
    <xf numFmtId="165" fontId="24" fillId="0" borderId="1" xfId="0" applyNumberFormat="1" applyFont="1" applyBorder="1" applyAlignment="1">
      <alignment horizontal="left" vertical="center" wrapText="1"/>
    </xf>
    <xf numFmtId="0" fontId="24" fillId="0" borderId="1" xfId="0" applyFont="1" applyBorder="1" applyAlignment="1">
      <alignment vertical="center"/>
    </xf>
    <xf numFmtId="165" fontId="24" fillId="3" borderId="1" xfId="0" applyNumberFormat="1" applyFont="1" applyFill="1" applyBorder="1" applyAlignment="1">
      <alignment horizontal="left" vertical="center" wrapText="1"/>
    </xf>
    <xf numFmtId="0" fontId="24" fillId="3" borderId="1" xfId="0" applyFont="1" applyFill="1" applyBorder="1" applyAlignment="1">
      <alignment vertical="center" wrapText="1"/>
    </xf>
    <xf numFmtId="166" fontId="17" fillId="7" borderId="1" xfId="0" applyNumberFormat="1" applyFont="1" applyFill="1" applyBorder="1" applyAlignment="1">
      <alignment horizontal="left" vertical="center" wrapText="1"/>
    </xf>
    <xf numFmtId="0" fontId="18" fillId="7" borderId="1" xfId="0" applyFont="1" applyFill="1" applyBorder="1" applyAlignment="1">
      <alignment horizontal="right" vertical="center" wrapText="1"/>
    </xf>
    <xf numFmtId="0" fontId="19" fillId="7" borderId="1" xfId="0" applyFont="1" applyFill="1" applyBorder="1" applyAlignment="1">
      <alignment vertical="center" wrapText="1"/>
    </xf>
    <xf numFmtId="0" fontId="20" fillId="7" borderId="1" xfId="0" applyFont="1" applyFill="1" applyBorder="1" applyAlignment="1">
      <alignment vertical="center" wrapText="1"/>
    </xf>
    <xf numFmtId="0" fontId="26" fillId="0" borderId="1" xfId="0" applyFont="1" applyBorder="1" applyAlignment="1">
      <alignment horizontal="center" vertical="center" wrapText="1"/>
    </xf>
    <xf numFmtId="0" fontId="22" fillId="0" borderId="2" xfId="0" applyFont="1" applyBorder="1" applyAlignment="1">
      <alignment vertical="center" wrapText="1"/>
    </xf>
    <xf numFmtId="0" fontId="22" fillId="0" borderId="1" xfId="0" applyFont="1" applyBorder="1" applyAlignment="1">
      <alignment vertical="center" wrapText="1"/>
    </xf>
    <xf numFmtId="165" fontId="24" fillId="2" borderId="1" xfId="0" applyNumberFormat="1" applyFont="1" applyFill="1" applyBorder="1" applyAlignment="1">
      <alignment horizontal="left" vertical="center" wrapText="1"/>
    </xf>
    <xf numFmtId="0" fontId="22" fillId="5" borderId="1" xfId="0" applyFont="1" applyFill="1" applyBorder="1" applyAlignment="1">
      <alignment vertical="center" wrapText="1"/>
    </xf>
    <xf numFmtId="165" fontId="0" fillId="0" borderId="0" xfId="0" applyNumberFormat="1" applyAlignment="1">
      <alignment horizontal="left" vertical="center" wrapText="1"/>
    </xf>
    <xf numFmtId="0" fontId="0" fillId="0" borderId="0" xfId="0" applyAlignment="1">
      <alignment vertical="center" wrapText="1"/>
    </xf>
    <xf numFmtId="0" fontId="24" fillId="3" borderId="0" xfId="0" applyFont="1" applyFill="1" applyAlignment="1">
      <alignment vertical="center" wrapText="1"/>
    </xf>
    <xf numFmtId="0" fontId="24" fillId="3" borderId="3" xfId="0" applyFont="1" applyFill="1" applyBorder="1" applyAlignment="1">
      <alignment vertical="center" wrapText="1"/>
    </xf>
    <xf numFmtId="0" fontId="24" fillId="0" borderId="4" xfId="0" applyFont="1" applyBorder="1" applyAlignment="1">
      <alignment vertical="center" wrapText="1"/>
    </xf>
    <xf numFmtId="0" fontId="24" fillId="2" borderId="4" xfId="0" applyFont="1" applyFill="1" applyBorder="1" applyAlignment="1">
      <alignment vertical="center" wrapText="1"/>
    </xf>
    <xf numFmtId="0" fontId="11" fillId="3" borderId="1" xfId="0" applyFont="1" applyFill="1" applyBorder="1" applyAlignment="1">
      <alignment vertical="center" wrapText="1"/>
    </xf>
    <xf numFmtId="0" fontId="24" fillId="2" borderId="3" xfId="0" applyFont="1" applyFill="1" applyBorder="1" applyAlignment="1">
      <alignment vertical="center" wrapText="1"/>
    </xf>
    <xf numFmtId="0" fontId="24" fillId="3" borderId="4" xfId="0" applyFont="1" applyFill="1" applyBorder="1" applyAlignment="1">
      <alignment vertical="center" wrapText="1"/>
    </xf>
    <xf numFmtId="0" fontId="0" fillId="0" borderId="0" xfId="0" applyAlignment="1">
      <alignment horizontal="left" vertical="center" wrapText="1"/>
    </xf>
    <xf numFmtId="0" fontId="5" fillId="0" borderId="0" xfId="0" applyFont="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24" fillId="3" borderId="8" xfId="0" applyFont="1" applyFill="1" applyBorder="1" applyAlignment="1">
      <alignment vertical="center" wrapText="1"/>
    </xf>
    <xf numFmtId="165" fontId="24" fillId="3" borderId="4" xfId="0" applyNumberFormat="1" applyFont="1" applyFill="1" applyBorder="1" applyAlignment="1">
      <alignment horizontal="left" vertical="center" wrapText="1"/>
    </xf>
    <xf numFmtId="0" fontId="11" fillId="0" borderId="1" xfId="0" applyFont="1" applyBorder="1" applyAlignment="1">
      <alignment vertical="center" wrapText="1"/>
    </xf>
    <xf numFmtId="166" fontId="11" fillId="7" borderId="1" xfId="0" applyNumberFormat="1" applyFont="1" applyFill="1" applyBorder="1" applyAlignment="1">
      <alignment horizontal="left" vertical="center" wrapText="1"/>
    </xf>
    <xf numFmtId="0" fontId="8" fillId="7" borderId="1" xfId="0" applyFont="1" applyFill="1" applyBorder="1" applyAlignment="1">
      <alignment horizontal="right" vertical="center" wrapText="1"/>
    </xf>
    <xf numFmtId="0" fontId="11" fillId="7" borderId="1" xfId="0" applyFont="1" applyFill="1" applyBorder="1" applyAlignment="1">
      <alignment vertical="center" wrapText="1"/>
    </xf>
    <xf numFmtId="0" fontId="23" fillId="7" borderId="1" xfId="0" applyFont="1" applyFill="1" applyBorder="1" applyAlignment="1">
      <alignment vertical="center" wrapText="1"/>
    </xf>
    <xf numFmtId="0" fontId="24" fillId="4" borderId="1" xfId="0" applyFont="1" applyFill="1" applyBorder="1" applyAlignment="1">
      <alignment vertical="center" wrapText="1"/>
    </xf>
    <xf numFmtId="165" fontId="11" fillId="6" borderId="1" xfId="0" applyNumberFormat="1" applyFont="1" applyFill="1" applyBorder="1" applyAlignment="1">
      <alignment horizontal="left" vertical="top" wrapText="1"/>
    </xf>
    <xf numFmtId="0" fontId="8" fillId="6" borderId="1" xfId="0" applyFont="1" applyFill="1" applyBorder="1" applyAlignment="1">
      <alignment horizontal="right" vertical="top" wrapText="1"/>
    </xf>
    <xf numFmtId="0" fontId="11" fillId="6" borderId="1" xfId="0" applyFont="1" applyFill="1" applyBorder="1" applyAlignment="1">
      <alignment vertical="top" wrapText="1"/>
    </xf>
    <xf numFmtId="0" fontId="23" fillId="6" borderId="1" xfId="0" applyFont="1" applyFill="1" applyBorder="1" applyAlignment="1">
      <alignment vertical="top" wrapText="1"/>
    </xf>
    <xf numFmtId="0" fontId="8" fillId="0" borderId="1" xfId="0" applyFont="1" applyBorder="1" applyAlignment="1">
      <alignment vertical="center" wrapText="1"/>
    </xf>
    <xf numFmtId="165" fontId="11" fillId="0" borderId="1" xfId="0" applyNumberFormat="1" applyFont="1" applyBorder="1" applyAlignment="1">
      <alignment horizontal="left" vertical="center" wrapText="1"/>
    </xf>
    <xf numFmtId="165" fontId="11" fillId="7" borderId="1" xfId="0" applyNumberFormat="1" applyFont="1" applyFill="1" applyBorder="1" applyAlignment="1">
      <alignment horizontal="left" vertical="top" wrapText="1"/>
    </xf>
    <xf numFmtId="165" fontId="24" fillId="0" borderId="0" xfId="0" applyNumberFormat="1" applyFont="1" applyAlignment="1">
      <alignment horizontal="left" vertical="top" wrapText="1"/>
    </xf>
    <xf numFmtId="0" fontId="24" fillId="0" borderId="2" xfId="0" applyFont="1" applyBorder="1" applyAlignment="1">
      <alignment wrapText="1"/>
    </xf>
    <xf numFmtId="0" fontId="5" fillId="0" borderId="1" xfId="0" applyFont="1" applyBorder="1" applyAlignment="1">
      <alignment vertical="top" wrapText="1"/>
    </xf>
    <xf numFmtId="0" fontId="24" fillId="0" borderId="0" xfId="0" applyFont="1" applyAlignment="1">
      <alignment horizontal="center"/>
    </xf>
    <xf numFmtId="165" fontId="11" fillId="6" borderId="1" xfId="0" applyNumberFormat="1" applyFont="1" applyFill="1" applyBorder="1" applyAlignment="1">
      <alignment horizontal="left" vertical="center" wrapText="1"/>
    </xf>
    <xf numFmtId="0" fontId="8" fillId="6" borderId="1" xfId="0" applyFont="1" applyFill="1" applyBorder="1" applyAlignment="1">
      <alignment horizontal="right" vertical="center" wrapText="1"/>
    </xf>
    <xf numFmtId="0" fontId="11" fillId="6" borderId="1" xfId="0" applyFont="1" applyFill="1" applyBorder="1" applyAlignment="1">
      <alignment vertical="center" wrapText="1"/>
    </xf>
    <xf numFmtId="0" fontId="23" fillId="6" borderId="1" xfId="0" applyFont="1" applyFill="1" applyBorder="1" applyAlignment="1">
      <alignment vertical="center" wrapText="1"/>
    </xf>
    <xf numFmtId="165"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165" fontId="24" fillId="9" borderId="1" xfId="0" applyNumberFormat="1" applyFont="1" applyFill="1" applyBorder="1" applyAlignment="1">
      <alignment horizontal="left" vertical="top" wrapText="1"/>
    </xf>
    <xf numFmtId="0" fontId="24" fillId="9" borderId="1" xfId="0" applyFont="1" applyFill="1" applyBorder="1" applyAlignment="1">
      <alignment vertical="top" wrapText="1"/>
    </xf>
    <xf numFmtId="0" fontId="0" fillId="0" borderId="1" xfId="0" applyBorder="1" applyAlignment="1">
      <alignment vertical="center" wrapText="1"/>
    </xf>
    <xf numFmtId="0" fontId="0" fillId="0" borderId="0" xfId="0" applyAlignment="1">
      <alignment horizontal="center" vertical="center" wrapText="1"/>
    </xf>
    <xf numFmtId="0" fontId="22" fillId="0" borderId="8" xfId="0" applyFont="1" applyBorder="1" applyAlignment="1">
      <alignment vertical="top" wrapText="1"/>
    </xf>
    <xf numFmtId="0" fontId="24" fillId="3" borderId="8" xfId="0" applyFont="1" applyFill="1" applyBorder="1" applyAlignment="1">
      <alignment vertical="top" wrapText="1"/>
    </xf>
    <xf numFmtId="165" fontId="24" fillId="5" borderId="1" xfId="0" applyNumberFormat="1" applyFont="1" applyFill="1" applyBorder="1" applyAlignment="1">
      <alignment horizontal="left" vertical="center" wrapText="1"/>
    </xf>
    <xf numFmtId="0" fontId="24" fillId="5" borderId="1" xfId="0" applyFont="1" applyFill="1" applyBorder="1" applyAlignment="1">
      <alignment vertical="center" wrapText="1"/>
    </xf>
    <xf numFmtId="0" fontId="9" fillId="5" borderId="1" xfId="0" applyFont="1" applyFill="1" applyBorder="1" applyAlignment="1">
      <alignment vertical="center" wrapText="1"/>
    </xf>
    <xf numFmtId="0" fontId="24" fillId="0" borderId="8" xfId="0" applyFont="1" applyBorder="1" applyAlignment="1">
      <alignment vertical="top" wrapText="1"/>
    </xf>
    <xf numFmtId="0" fontId="22" fillId="3" borderId="1" xfId="0" applyFont="1" applyFill="1" applyBorder="1" applyAlignment="1">
      <alignment vertical="top" wrapText="1"/>
    </xf>
    <xf numFmtId="0" fontId="24" fillId="0" borderId="0" xfId="0" applyFont="1" applyAlignment="1">
      <alignment vertical="center" wrapText="1"/>
    </xf>
    <xf numFmtId="0" fontId="24" fillId="0" borderId="8" xfId="0" applyFont="1" applyBorder="1" applyAlignment="1">
      <alignment vertical="center" wrapText="1"/>
    </xf>
    <xf numFmtId="0" fontId="29" fillId="0" borderId="1" xfId="0" applyFont="1" applyBorder="1" applyAlignment="1">
      <alignment vertical="center" wrapText="1"/>
    </xf>
    <xf numFmtId="0" fontId="28" fillId="0" borderId="1" xfId="0" applyFont="1" applyBorder="1" applyAlignment="1">
      <alignment vertical="center" wrapText="1"/>
    </xf>
    <xf numFmtId="0" fontId="31" fillId="0" borderId="1" xfId="0" applyFont="1" applyBorder="1" applyAlignment="1">
      <alignment vertical="center" wrapText="1"/>
    </xf>
    <xf numFmtId="0" fontId="24" fillId="0" borderId="3" xfId="0" applyFont="1" applyBorder="1" applyAlignment="1">
      <alignment vertical="center" wrapText="1"/>
    </xf>
    <xf numFmtId="0" fontId="24" fillId="0" borderId="5" xfId="0" applyFont="1" applyBorder="1" applyAlignment="1">
      <alignment vertical="center" wrapText="1"/>
    </xf>
    <xf numFmtId="0" fontId="12" fillId="0" borderId="15" xfId="0" applyFont="1" applyBorder="1" applyAlignment="1">
      <alignment vertical="center" wrapText="1"/>
    </xf>
    <xf numFmtId="0" fontId="12" fillId="0" borderId="1" xfId="0" applyFont="1" applyBorder="1" applyAlignment="1">
      <alignment vertical="center" wrapText="1"/>
    </xf>
    <xf numFmtId="0" fontId="24" fillId="3" borderId="5" xfId="0" applyFont="1" applyFill="1" applyBorder="1" applyAlignment="1">
      <alignment vertical="center" wrapText="1"/>
    </xf>
    <xf numFmtId="0" fontId="11" fillId="2" borderId="1" xfId="0" applyFont="1" applyFill="1" applyBorder="1" applyAlignment="1">
      <alignment vertical="center" wrapText="1"/>
    </xf>
    <xf numFmtId="0" fontId="12"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1" fillId="5" borderId="1" xfId="0" applyFont="1" applyFill="1" applyBorder="1" applyAlignment="1">
      <alignment vertical="center" wrapText="1"/>
    </xf>
    <xf numFmtId="0" fontId="27" fillId="5" borderId="1" xfId="0" applyFont="1" applyFill="1" applyBorder="1" applyAlignment="1">
      <alignment vertical="center" wrapText="1"/>
    </xf>
    <xf numFmtId="0" fontId="12" fillId="3" borderId="7" xfId="0" applyFont="1" applyFill="1" applyBorder="1" applyAlignment="1">
      <alignment vertical="center" wrapText="1"/>
    </xf>
    <xf numFmtId="0" fontId="24" fillId="3" borderId="7" xfId="0" applyFont="1" applyFill="1" applyBorder="1" applyAlignment="1">
      <alignment vertical="center" wrapText="1"/>
    </xf>
    <xf numFmtId="0" fontId="24" fillId="3" borderId="13" xfId="0" applyFont="1" applyFill="1" applyBorder="1" applyAlignment="1">
      <alignment vertical="center" wrapText="1"/>
    </xf>
    <xf numFmtId="0" fontId="30" fillId="3" borderId="1" xfId="0" applyFont="1" applyFill="1" applyBorder="1" applyAlignment="1">
      <alignment vertical="center" wrapText="1"/>
    </xf>
    <xf numFmtId="0" fontId="25" fillId="0" borderId="1" xfId="0" applyFont="1" applyBorder="1" applyAlignment="1">
      <alignment vertical="center" wrapText="1"/>
    </xf>
    <xf numFmtId="0" fontId="5" fillId="3" borderId="1" xfId="0" applyFont="1" applyFill="1" applyBorder="1" applyAlignment="1">
      <alignment vertical="top" wrapText="1"/>
    </xf>
    <xf numFmtId="0" fontId="9" fillId="3" borderId="1" xfId="0" applyFont="1" applyFill="1" applyBorder="1" applyAlignment="1">
      <alignment vertical="center" wrapText="1"/>
    </xf>
    <xf numFmtId="0" fontId="22" fillId="0" borderId="4" xfId="0" applyFont="1" applyBorder="1" applyAlignment="1">
      <alignment vertical="center" wrapText="1"/>
    </xf>
    <xf numFmtId="0" fontId="12" fillId="0" borderId="1" xfId="0" applyFont="1" applyBorder="1" applyAlignment="1">
      <alignment horizontal="center" vertical="center" wrapText="1"/>
    </xf>
    <xf numFmtId="0" fontId="22" fillId="2" borderId="1" xfId="0" applyFont="1" applyFill="1" applyBorder="1" applyAlignment="1">
      <alignment vertical="top" wrapText="1"/>
    </xf>
    <xf numFmtId="0" fontId="24" fillId="9" borderId="1" xfId="0" applyFont="1" applyFill="1" applyBorder="1" applyAlignment="1">
      <alignment vertical="center" wrapText="1"/>
    </xf>
    <xf numFmtId="0" fontId="5" fillId="9" borderId="0" xfId="0" applyFont="1" applyFill="1" applyAlignment="1">
      <alignment vertical="top" wrapText="1"/>
    </xf>
    <xf numFmtId="0" fontId="24" fillId="9" borderId="8" xfId="0" applyFont="1" applyFill="1" applyBorder="1" applyAlignment="1">
      <alignment vertical="top" wrapText="1"/>
    </xf>
    <xf numFmtId="0" fontId="24" fillId="2" borderId="0" xfId="0" applyFont="1" applyFill="1" applyAlignment="1">
      <alignment vertical="top" wrapText="1"/>
    </xf>
    <xf numFmtId="0" fontId="5" fillId="2" borderId="0" xfId="0" applyFont="1" applyFill="1" applyAlignment="1">
      <alignment vertical="top" wrapText="1"/>
    </xf>
    <xf numFmtId="0" fontId="8" fillId="3" borderId="1" xfId="0" applyFont="1" applyFill="1" applyBorder="1" applyAlignment="1">
      <alignment vertical="center" wrapText="1"/>
    </xf>
    <xf numFmtId="0" fontId="12" fillId="0" borderId="19" xfId="0" applyFont="1" applyBorder="1" applyAlignment="1">
      <alignment vertical="center" wrapText="1"/>
    </xf>
    <xf numFmtId="0" fontId="8" fillId="0" borderId="4" xfId="0" applyFont="1" applyBorder="1" applyAlignment="1">
      <alignment vertical="center" wrapText="1"/>
    </xf>
    <xf numFmtId="0" fontId="8" fillId="2" borderId="1" xfId="0" applyFont="1" applyFill="1" applyBorder="1" applyAlignment="1">
      <alignment vertical="center" wrapText="1"/>
    </xf>
    <xf numFmtId="0" fontId="35" fillId="0" borderId="1" xfId="0" applyFont="1" applyBorder="1" applyAlignment="1">
      <alignment vertical="center" wrapText="1"/>
    </xf>
    <xf numFmtId="0" fontId="35" fillId="0" borderId="3" xfId="0" applyFont="1" applyBorder="1" applyAlignment="1">
      <alignment vertical="center" wrapText="1"/>
    </xf>
    <xf numFmtId="0" fontId="36" fillId="0" borderId="0" xfId="0" applyFont="1" applyAlignment="1">
      <alignment vertical="top" wrapText="1"/>
    </xf>
    <xf numFmtId="0" fontId="35" fillId="0" borderId="8" xfId="0" applyFont="1" applyBorder="1" applyAlignment="1">
      <alignment vertical="center" wrapText="1"/>
    </xf>
    <xf numFmtId="0" fontId="35" fillId="0" borderId="11" xfId="0" applyFont="1" applyBorder="1" applyAlignment="1">
      <alignment vertical="center" wrapText="1"/>
    </xf>
    <xf numFmtId="0" fontId="37" fillId="0" borderId="0" xfId="0" applyFont="1" applyAlignment="1">
      <alignment vertical="top" wrapText="1"/>
    </xf>
    <xf numFmtId="0" fontId="37" fillId="0" borderId="3" xfId="0" applyFont="1" applyBorder="1" applyAlignment="1">
      <alignment vertical="top" wrapText="1"/>
    </xf>
    <xf numFmtId="0" fontId="37" fillId="0" borderId="8" xfId="0" applyFont="1" applyBorder="1" applyAlignment="1">
      <alignment vertical="top" wrapText="1"/>
    </xf>
    <xf numFmtId="0" fontId="22" fillId="0" borderId="7" xfId="0" applyFont="1" applyBorder="1" applyAlignment="1">
      <alignment vertical="center" wrapText="1"/>
    </xf>
    <xf numFmtId="0" fontId="29" fillId="0" borderId="1" xfId="0" applyFont="1" applyBorder="1" applyAlignment="1">
      <alignment vertical="top" wrapText="1"/>
    </xf>
    <xf numFmtId="0" fontId="38" fillId="0" borderId="0" xfId="0" applyFont="1" applyAlignment="1">
      <alignment vertical="center"/>
    </xf>
    <xf numFmtId="165" fontId="28" fillId="3" borderId="1" xfId="0" applyNumberFormat="1" applyFont="1" applyFill="1" applyBorder="1" applyAlignment="1">
      <alignment horizontal="left" vertical="center" wrapText="1"/>
    </xf>
    <xf numFmtId="0" fontId="28" fillId="3" borderId="0" xfId="0" applyFont="1" applyFill="1" applyAlignment="1">
      <alignment vertical="center" wrapText="1"/>
    </xf>
    <xf numFmtId="0" fontId="28"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28" fillId="3" borderId="1" xfId="0" applyFont="1" applyFill="1" applyBorder="1" applyAlignment="1">
      <alignment vertical="center"/>
    </xf>
    <xf numFmtId="165" fontId="28" fillId="5" borderId="1" xfId="0" applyNumberFormat="1" applyFont="1" applyFill="1" applyBorder="1" applyAlignment="1">
      <alignment horizontal="left" vertical="center" wrapText="1"/>
    </xf>
    <xf numFmtId="0" fontId="28" fillId="5" borderId="0" xfId="0" applyFont="1" applyFill="1" applyAlignment="1">
      <alignment vertical="center" wrapText="1"/>
    </xf>
    <xf numFmtId="0" fontId="28" fillId="5" borderId="1" xfId="0" applyFont="1" applyFill="1" applyBorder="1" applyAlignment="1">
      <alignment vertical="center" wrapText="1"/>
    </xf>
    <xf numFmtId="0" fontId="28" fillId="5" borderId="1" xfId="0" applyFont="1" applyFill="1" applyBorder="1" applyAlignment="1">
      <alignment vertical="center"/>
    </xf>
    <xf numFmtId="0" fontId="30" fillId="5" borderId="1" xfId="0" applyFont="1" applyFill="1" applyBorder="1" applyAlignment="1">
      <alignment vertical="center" wrapText="1"/>
    </xf>
    <xf numFmtId="0" fontId="28" fillId="5" borderId="3" xfId="0" applyFont="1" applyFill="1" applyBorder="1" applyAlignment="1">
      <alignment vertical="center" wrapText="1"/>
    </xf>
    <xf numFmtId="165" fontId="28" fillId="0" borderId="1" xfId="0" applyNumberFormat="1" applyFont="1" applyBorder="1" applyAlignment="1">
      <alignment horizontal="left" vertical="center" wrapText="1"/>
    </xf>
    <xf numFmtId="0" fontId="28" fillId="0" borderId="1" xfId="0" applyFont="1" applyBorder="1" applyAlignment="1">
      <alignment vertical="center"/>
    </xf>
    <xf numFmtId="165"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39" fillId="0" borderId="1" xfId="0" applyFont="1" applyBorder="1" applyAlignment="1">
      <alignment horizontal="center" vertical="center" wrapText="1"/>
    </xf>
    <xf numFmtId="165" fontId="28" fillId="0" borderId="1" xfId="0" applyNumberFormat="1" applyFont="1" applyBorder="1" applyAlignment="1">
      <alignment horizontal="left" vertical="top" wrapText="1"/>
    </xf>
    <xf numFmtId="0" fontId="28" fillId="0" borderId="1" xfId="0" applyFont="1" applyBorder="1" applyAlignment="1">
      <alignment vertical="top" wrapText="1"/>
    </xf>
    <xf numFmtId="0" fontId="40" fillId="0" borderId="2" xfId="0" applyFont="1" applyBorder="1" applyAlignment="1">
      <alignment wrapText="1"/>
    </xf>
    <xf numFmtId="0" fontId="41" fillId="0" borderId="1" xfId="0" applyFont="1" applyBorder="1" applyAlignment="1">
      <alignment vertical="top" wrapText="1"/>
    </xf>
    <xf numFmtId="0" fontId="43" fillId="0" borderId="1" xfId="0" applyFont="1" applyBorder="1" applyAlignment="1">
      <alignment vertical="top" wrapText="1"/>
    </xf>
    <xf numFmtId="165" fontId="28" fillId="3" borderId="1" xfId="0" applyNumberFormat="1" applyFont="1" applyFill="1" applyBorder="1" applyAlignment="1">
      <alignment horizontal="left" vertical="top" wrapText="1"/>
    </xf>
    <xf numFmtId="0" fontId="28" fillId="3" borderId="1" xfId="0" applyFont="1" applyFill="1" applyBorder="1" applyAlignment="1">
      <alignment vertical="top" wrapText="1"/>
    </xf>
    <xf numFmtId="0" fontId="30" fillId="0" borderId="1" xfId="0" applyFont="1" applyBorder="1" applyAlignment="1">
      <alignment vertical="top" wrapText="1"/>
    </xf>
    <xf numFmtId="0" fontId="29" fillId="3" borderId="1" xfId="0" applyFont="1" applyFill="1" applyBorder="1" applyAlignment="1">
      <alignment vertical="top" wrapText="1"/>
    </xf>
    <xf numFmtId="0" fontId="28" fillId="0" borderId="0" xfId="0" applyFont="1" applyAlignment="1">
      <alignment vertical="top" wrapText="1"/>
    </xf>
    <xf numFmtId="0" fontId="29" fillId="5" borderId="1" xfId="0" applyFont="1" applyFill="1" applyBorder="1" applyAlignment="1">
      <alignment vertical="top" wrapText="1"/>
    </xf>
    <xf numFmtId="0" fontId="28" fillId="5" borderId="1" xfId="0" applyFont="1" applyFill="1" applyBorder="1" applyAlignment="1">
      <alignment vertical="top" wrapText="1"/>
    </xf>
    <xf numFmtId="0" fontId="28" fillId="5" borderId="8" xfId="0" applyFont="1" applyFill="1" applyBorder="1" applyAlignment="1">
      <alignment vertical="center" wrapText="1"/>
    </xf>
    <xf numFmtId="0" fontId="29" fillId="3" borderId="2" xfId="0" applyFont="1" applyFill="1" applyBorder="1" applyAlignment="1">
      <alignment vertical="center" wrapText="1"/>
    </xf>
    <xf numFmtId="0" fontId="29" fillId="3" borderId="1" xfId="0" applyFont="1" applyFill="1" applyBorder="1" applyAlignment="1">
      <alignment vertical="center" wrapText="1"/>
    </xf>
    <xf numFmtId="0" fontId="28" fillId="3" borderId="8" xfId="0" applyFont="1" applyFill="1" applyBorder="1" applyAlignment="1">
      <alignment vertical="top" wrapText="1"/>
    </xf>
    <xf numFmtId="0" fontId="29" fillId="0" borderId="2" xfId="0" applyFont="1" applyBorder="1" applyAlignment="1">
      <alignment vertical="center" wrapText="1"/>
    </xf>
    <xf numFmtId="0" fontId="30" fillId="5" borderId="0" xfId="0" applyFont="1" applyFill="1" applyAlignment="1">
      <alignment vertical="center" wrapText="1"/>
    </xf>
    <xf numFmtId="0" fontId="30" fillId="0" borderId="1" xfId="0" applyFont="1" applyBorder="1" applyAlignment="1">
      <alignment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0" xfId="0" applyFont="1" applyAlignment="1">
      <alignment vertical="center" wrapText="1"/>
    </xf>
    <xf numFmtId="0" fontId="44" fillId="3" borderId="16" xfId="0" applyFont="1" applyFill="1" applyBorder="1" applyAlignment="1">
      <alignment vertical="center" wrapText="1"/>
    </xf>
    <xf numFmtId="0" fontId="44" fillId="0" borderId="16" xfId="0" applyFont="1" applyBorder="1" applyAlignment="1">
      <alignment vertical="center" wrapText="1"/>
    </xf>
    <xf numFmtId="0" fontId="44" fillId="3" borderId="19" xfId="0" applyFont="1" applyFill="1" applyBorder="1" applyAlignment="1">
      <alignment vertical="center" wrapText="1"/>
    </xf>
    <xf numFmtId="0" fontId="28" fillId="3" borderId="17" xfId="0" applyFont="1" applyFill="1" applyBorder="1" applyAlignment="1">
      <alignment vertical="center" wrapText="1"/>
    </xf>
    <xf numFmtId="0" fontId="29" fillId="0" borderId="0" xfId="0" applyFont="1" applyAlignment="1">
      <alignment vertical="center"/>
    </xf>
    <xf numFmtId="0" fontId="28" fillId="4" borderId="1" xfId="0" applyFont="1" applyFill="1" applyBorder="1" applyAlignment="1">
      <alignment vertical="center" wrapText="1"/>
    </xf>
    <xf numFmtId="165" fontId="17" fillId="7" borderId="1" xfId="0" applyNumberFormat="1" applyFont="1" applyFill="1" applyBorder="1" applyAlignment="1">
      <alignment horizontal="left" vertical="center" wrapText="1"/>
    </xf>
    <xf numFmtId="0" fontId="13" fillId="7" borderId="1" xfId="0" applyFont="1" applyFill="1" applyBorder="1" applyAlignment="1">
      <alignment horizontal="right" vertical="center" wrapText="1"/>
    </xf>
    <xf numFmtId="0" fontId="17" fillId="7" borderId="1" xfId="0" applyFont="1" applyFill="1" applyBorder="1" applyAlignment="1">
      <alignment vertical="center" wrapText="1"/>
    </xf>
    <xf numFmtId="0" fontId="39" fillId="7" borderId="1" xfId="0" applyFont="1" applyFill="1" applyBorder="1" applyAlignment="1">
      <alignment vertical="center" wrapText="1"/>
    </xf>
    <xf numFmtId="0" fontId="28" fillId="3" borderId="1" xfId="0" applyFont="1" applyFill="1" applyBorder="1" applyAlignment="1">
      <alignment horizontal="left" wrapText="1"/>
    </xf>
    <xf numFmtId="0" fontId="39" fillId="3" borderId="1" xfId="0" applyFont="1" applyFill="1" applyBorder="1" applyAlignment="1">
      <alignment vertical="top" wrapText="1"/>
    </xf>
    <xf numFmtId="0" fontId="28" fillId="0" borderId="8" xfId="0" applyFont="1" applyBorder="1" applyAlignment="1">
      <alignment vertical="top" wrapText="1"/>
    </xf>
    <xf numFmtId="0" fontId="39" fillId="0" borderId="2" xfId="0" applyFont="1" applyBorder="1" applyAlignment="1">
      <alignment horizontal="left" vertical="center" wrapText="1"/>
    </xf>
    <xf numFmtId="0" fontId="28" fillId="3" borderId="0" xfId="0" applyFont="1" applyFill="1" applyAlignment="1">
      <alignment vertical="top" wrapText="1"/>
    </xf>
    <xf numFmtId="0" fontId="29" fillId="0" borderId="7" xfId="0" applyFont="1" applyBorder="1" applyAlignment="1">
      <alignment vertical="center" wrapText="1"/>
    </xf>
    <xf numFmtId="0" fontId="17" fillId="0" borderId="1" xfId="0" applyFont="1" applyBorder="1" applyAlignment="1">
      <alignment vertical="top" wrapText="1"/>
    </xf>
    <xf numFmtId="0" fontId="17" fillId="3" borderId="1" xfId="0" applyFont="1" applyFill="1" applyBorder="1" applyAlignment="1">
      <alignment vertical="top" wrapText="1"/>
    </xf>
    <xf numFmtId="0" fontId="45" fillId="0" borderId="1" xfId="0" applyFont="1" applyBorder="1" applyAlignment="1">
      <alignment vertical="center" wrapText="1"/>
    </xf>
    <xf numFmtId="0" fontId="45" fillId="3" borderId="1" xfId="0" applyFont="1" applyFill="1" applyBorder="1" applyAlignment="1">
      <alignment vertical="center" wrapText="1"/>
    </xf>
    <xf numFmtId="0" fontId="30" fillId="3" borderId="1" xfId="0" applyFont="1" applyFill="1" applyBorder="1" applyAlignment="1">
      <alignment vertical="top" wrapText="1"/>
    </xf>
    <xf numFmtId="0" fontId="13" fillId="7" borderId="1" xfId="0" applyFont="1" applyFill="1" applyBorder="1" applyAlignment="1">
      <alignment horizontal="right" vertical="top" wrapText="1"/>
    </xf>
    <xf numFmtId="0" fontId="17" fillId="7" borderId="1" xfId="0" applyFont="1" applyFill="1" applyBorder="1" applyAlignment="1">
      <alignment vertical="top" wrapText="1"/>
    </xf>
    <xf numFmtId="0" fontId="39" fillId="7" borderId="1" xfId="0" applyFont="1" applyFill="1" applyBorder="1" applyAlignment="1">
      <alignment vertical="top" wrapText="1"/>
    </xf>
    <xf numFmtId="165" fontId="17" fillId="3" borderId="1" xfId="0" applyNumberFormat="1" applyFont="1" applyFill="1" applyBorder="1" applyAlignment="1">
      <alignment horizontal="left" vertical="center" wrapText="1"/>
    </xf>
    <xf numFmtId="165" fontId="17" fillId="2" borderId="1" xfId="0" applyNumberFormat="1" applyFont="1" applyFill="1" applyBorder="1" applyAlignment="1">
      <alignment horizontal="left" vertical="center" wrapText="1"/>
    </xf>
    <xf numFmtId="165" fontId="17" fillId="0" borderId="1" xfId="0" applyNumberFormat="1" applyFont="1" applyBorder="1" applyAlignment="1">
      <alignment horizontal="left" vertical="center" wrapText="1"/>
    </xf>
    <xf numFmtId="0" fontId="24" fillId="4" borderId="5" xfId="0" applyFont="1" applyFill="1" applyBorder="1" applyAlignment="1">
      <alignment vertical="center" wrapText="1"/>
    </xf>
    <xf numFmtId="0" fontId="28" fillId="10" borderId="2" xfId="0" applyFont="1" applyFill="1" applyBorder="1" applyAlignment="1">
      <alignment vertical="center" wrapText="1"/>
    </xf>
    <xf numFmtId="0" fontId="46" fillId="0" borderId="1" xfId="0" applyFont="1" applyBorder="1" applyAlignment="1">
      <alignment vertical="top" wrapText="1"/>
    </xf>
    <xf numFmtId="0" fontId="0" fillId="0" borderId="0" xfId="0" applyAlignment="1">
      <alignment horizontal="center" vertical="top" wrapText="1"/>
    </xf>
    <xf numFmtId="0" fontId="24" fillId="0" borderId="1" xfId="0" applyFont="1" applyBorder="1" applyAlignment="1">
      <alignment horizontal="center" vertical="top" wrapText="1"/>
    </xf>
    <xf numFmtId="0" fontId="28" fillId="0" borderId="1" xfId="0" applyFont="1" applyBorder="1" applyAlignment="1">
      <alignment horizontal="center" vertical="top" wrapText="1"/>
    </xf>
    <xf numFmtId="0" fontId="23" fillId="7" borderId="1" xfId="0" applyFont="1" applyFill="1" applyBorder="1" applyAlignment="1">
      <alignment horizontal="center" vertical="top" wrapText="1"/>
    </xf>
    <xf numFmtId="164" fontId="8" fillId="0" borderId="1" xfId="1" applyNumberFormat="1" applyFont="1" applyBorder="1" applyAlignment="1">
      <alignment horizontal="center"/>
    </xf>
    <xf numFmtId="0" fontId="7" fillId="7" borderId="1" xfId="0" applyFont="1" applyFill="1" applyBorder="1" applyAlignment="1">
      <alignment horizontal="center" vertical="top" wrapText="1"/>
    </xf>
    <xf numFmtId="0" fontId="32" fillId="7" borderId="9" xfId="0" applyFont="1" applyFill="1" applyBorder="1" applyAlignment="1">
      <alignment horizontal="center" wrapText="1"/>
    </xf>
    <xf numFmtId="0" fontId="32" fillId="7" borderId="14" xfId="0" applyFont="1" applyFill="1" applyBorder="1" applyAlignment="1">
      <alignment horizontal="center" wrapText="1"/>
    </xf>
    <xf numFmtId="0" fontId="32" fillId="7" borderId="13" xfId="0" applyFont="1" applyFill="1" applyBorder="1" applyAlignment="1">
      <alignment horizontal="center" wrapText="1"/>
    </xf>
    <xf numFmtId="0" fontId="32" fillId="7" borderId="10" xfId="0" applyFont="1" applyFill="1" applyBorder="1" applyAlignment="1">
      <alignment horizontal="center" wrapText="1"/>
    </xf>
    <xf numFmtId="0" fontId="32" fillId="7" borderId="12" xfId="0" applyFont="1" applyFill="1" applyBorder="1" applyAlignment="1">
      <alignment horizontal="center" wrapText="1"/>
    </xf>
    <xf numFmtId="0" fontId="32" fillId="7" borderId="11" xfId="0" applyFont="1" applyFill="1" applyBorder="1" applyAlignment="1">
      <alignment horizontal="center" wrapText="1"/>
    </xf>
    <xf numFmtId="0" fontId="0" fillId="0" borderId="1" xfId="0" applyBorder="1" applyAlignment="1">
      <alignment horizontal="left"/>
    </xf>
    <xf numFmtId="0" fontId="0" fillId="0" borderId="0" xfId="0" applyAlignment="1">
      <alignment horizontal="left" wrapText="1"/>
    </xf>
    <xf numFmtId="0" fontId="10" fillId="0" borderId="1" xfId="0" applyFont="1" applyBorder="1" applyAlignment="1">
      <alignment horizontal="center"/>
    </xf>
    <xf numFmtId="0" fontId="10" fillId="0" borderId="5" xfId="0" applyFont="1" applyBorder="1" applyAlignment="1">
      <alignment horizontal="center"/>
    </xf>
    <xf numFmtId="0" fontId="10" fillId="0" borderId="3" xfId="0" applyFont="1" applyBorder="1" applyAlignment="1">
      <alignment horizontal="center"/>
    </xf>
    <xf numFmtId="0" fontId="0" fillId="0" borderId="0" xfId="0" applyAlignment="1">
      <alignment horizontal="center" vertical="top" wrapText="1"/>
    </xf>
    <xf numFmtId="0" fontId="15" fillId="0" borderId="0" xfId="0" applyFont="1" applyAlignment="1">
      <alignment horizontal="left" vertical="top" wrapText="1"/>
    </xf>
    <xf numFmtId="0" fontId="33" fillId="0" borderId="0" xfId="0" applyFont="1" applyAlignment="1">
      <alignment horizontal="center" wrapText="1"/>
    </xf>
    <xf numFmtId="17" fontId="21" fillId="6" borderId="5" xfId="0" applyNumberFormat="1" applyFont="1" applyFill="1" applyBorder="1" applyAlignment="1">
      <alignment horizontal="center" vertical="center" wrapText="1"/>
    </xf>
    <xf numFmtId="17" fontId="21" fillId="6" borderId="6" xfId="0" applyNumberFormat="1" applyFont="1" applyFill="1" applyBorder="1" applyAlignment="1">
      <alignment horizontal="center" vertical="center" wrapText="1"/>
    </xf>
    <xf numFmtId="17" fontId="21" fillId="6" borderId="3" xfId="0" applyNumberFormat="1" applyFont="1" applyFill="1" applyBorder="1" applyAlignment="1">
      <alignment horizontal="center" vertical="center" wrapText="1"/>
    </xf>
    <xf numFmtId="0" fontId="0" fillId="0" borderId="0" xfId="0" applyAlignment="1">
      <alignment horizontal="left" vertical="top" wrapText="1"/>
    </xf>
    <xf numFmtId="17" fontId="21" fillId="6" borderId="5" xfId="0" applyNumberFormat="1" applyFont="1" applyFill="1" applyBorder="1" applyAlignment="1">
      <alignment horizontal="center" vertical="top" wrapText="1"/>
    </xf>
    <xf numFmtId="17" fontId="21" fillId="6" borderId="6" xfId="0" applyNumberFormat="1" applyFont="1" applyFill="1" applyBorder="1" applyAlignment="1">
      <alignment horizontal="center" vertical="top" wrapText="1"/>
    </xf>
    <xf numFmtId="17" fontId="21" fillId="6" borderId="3" xfId="0" applyNumberFormat="1" applyFont="1" applyFill="1" applyBorder="1" applyAlignment="1">
      <alignment horizontal="center" vertical="top" wrapText="1"/>
    </xf>
    <xf numFmtId="0" fontId="28" fillId="5" borderId="1"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 xfId="0" applyFont="1" applyBorder="1" applyAlignment="1">
      <alignment horizontal="center" vertical="center" wrapText="1"/>
    </xf>
    <xf numFmtId="0" fontId="24" fillId="2" borderId="4"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top" wrapText="1"/>
    </xf>
    <xf numFmtId="17" fontId="18" fillId="6" borderId="5" xfId="0" applyNumberFormat="1" applyFont="1" applyFill="1" applyBorder="1" applyAlignment="1">
      <alignment horizontal="center" vertical="top" wrapText="1"/>
    </xf>
    <xf numFmtId="17" fontId="18" fillId="6" borderId="6" xfId="0" applyNumberFormat="1" applyFont="1" applyFill="1" applyBorder="1" applyAlignment="1">
      <alignment horizontal="center" vertical="top" wrapText="1"/>
    </xf>
    <xf numFmtId="17" fontId="18" fillId="6" borderId="3" xfId="0" applyNumberFormat="1" applyFont="1" applyFill="1" applyBorder="1" applyAlignment="1">
      <alignment horizontal="center" vertical="top" wrapText="1"/>
    </xf>
    <xf numFmtId="0" fontId="28" fillId="0" borderId="4" xfId="0" applyFont="1" applyBorder="1" applyAlignment="1">
      <alignment horizontal="center" vertical="top" wrapText="1"/>
    </xf>
    <xf numFmtId="0" fontId="28" fillId="0" borderId="7" xfId="0" applyFont="1" applyBorder="1" applyAlignment="1">
      <alignment horizontal="center" vertical="top" wrapText="1"/>
    </xf>
    <xf numFmtId="0" fontId="28" fillId="0" borderId="8" xfId="0" applyFont="1" applyBorder="1" applyAlignment="1">
      <alignment horizontal="center" vertical="top" wrapText="1"/>
    </xf>
    <xf numFmtId="165" fontId="0" fillId="0" borderId="0" xfId="0" applyNumberFormat="1" applyAlignment="1">
      <alignment horizontal="left" vertical="top"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cellXfs>
  <cellStyles count="2">
    <cellStyle name="Migliaia" xfId="1" builtinId="3"/>
    <cellStyle name="Normale" xfId="0" builtinId="0"/>
  </cellStyles>
  <dxfs count="1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10/relationships/person" Target="NUL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opLeftCell="A13" workbookViewId="0">
      <selection activeCell="A6" sqref="A6"/>
    </sheetView>
  </sheetViews>
  <sheetFormatPr defaultRowHeight="14.4" x14ac:dyDescent="0.3"/>
  <cols>
    <col min="4" max="4" width="17.5546875" customWidth="1"/>
    <col min="5" max="5" width="11.33203125" customWidth="1"/>
    <col min="6" max="6" width="10.88671875" customWidth="1"/>
    <col min="7" max="7" width="19.33203125" customWidth="1"/>
  </cols>
  <sheetData>
    <row r="1" spans="1:8" ht="15" customHeight="1" x14ac:dyDescent="0.3">
      <c r="A1" s="244" t="s">
        <v>114</v>
      </c>
      <c r="B1" s="245"/>
      <c r="C1" s="245"/>
      <c r="D1" s="245"/>
      <c r="E1" s="245"/>
      <c r="F1" s="245"/>
      <c r="G1" s="246"/>
    </row>
    <row r="2" spans="1:8" ht="15.75" customHeight="1" x14ac:dyDescent="0.3">
      <c r="A2" s="247"/>
      <c r="B2" s="248"/>
      <c r="C2" s="248"/>
      <c r="D2" s="248"/>
      <c r="E2" s="248"/>
      <c r="F2" s="248"/>
      <c r="G2" s="249"/>
    </row>
    <row r="3" spans="1:8" ht="21" x14ac:dyDescent="0.4">
      <c r="F3" s="4"/>
    </row>
    <row r="4" spans="1:8" ht="21" x14ac:dyDescent="0.4">
      <c r="A4" s="250" t="s">
        <v>13</v>
      </c>
      <c r="B4" s="250"/>
      <c r="C4" s="250"/>
      <c r="D4" s="250"/>
      <c r="E4" s="250"/>
      <c r="F4" s="250"/>
      <c r="G4" s="7">
        <f>'SETTEMBRE 2024'!F33+'OTTOBRE 2024'!F34+'NOVEMBRE 2024'!F33+'DICEMBRE 2024'!F34+'GENNAIO 2025'!F34+'FEBBRAIO 2025'!F32+'MARZO 2024'!F34+'APRILE 2025'!F34+'MAGGIO 2025'!F34+'GIUGNO 2025'!F33</f>
        <v>203</v>
      </c>
    </row>
    <row r="5" spans="1:8" ht="21" x14ac:dyDescent="0.4">
      <c r="A5" s="250" t="s">
        <v>134</v>
      </c>
      <c r="B5" s="250"/>
      <c r="C5" s="250"/>
      <c r="D5" s="250"/>
      <c r="E5" s="250"/>
      <c r="F5" s="250"/>
      <c r="G5" s="7">
        <f>'OTTOBRE 2024'!E34+'NOVEMBRE 2024'!E33+'DICEMBRE 2024'!E34+'GENNAIO 2025'!E34+'FEBBRAIO 2025'!E32+'MARZO 2024'!E34+'APRILE 2025'!E34+'MAGGIO 2025'!E34+'SETTEMBRE 2024'!E33</f>
        <v>49.5</v>
      </c>
    </row>
    <row r="6" spans="1:8" ht="18" x14ac:dyDescent="0.35">
      <c r="H6" s="5"/>
    </row>
    <row r="7" spans="1:8" ht="18" x14ac:dyDescent="0.35">
      <c r="A7" t="s">
        <v>17</v>
      </c>
      <c r="H7" s="5"/>
    </row>
    <row r="8" spans="1:8" x14ac:dyDescent="0.3">
      <c r="A8" t="s">
        <v>18</v>
      </c>
    </row>
    <row r="10" spans="1:8" x14ac:dyDescent="0.3">
      <c r="A10" s="251" t="s">
        <v>43</v>
      </c>
      <c r="B10" s="251"/>
      <c r="C10" s="251"/>
      <c r="D10" s="251"/>
      <c r="E10" s="251"/>
      <c r="F10" s="251"/>
      <c r="G10" s="251"/>
    </row>
    <row r="11" spans="1:8" x14ac:dyDescent="0.3">
      <c r="A11" s="251" t="s">
        <v>44</v>
      </c>
      <c r="B11" s="251"/>
      <c r="C11" s="251"/>
      <c r="D11" s="251"/>
      <c r="E11" s="251"/>
      <c r="F11" s="251"/>
      <c r="G11" s="251"/>
    </row>
    <row r="13" spans="1:8" x14ac:dyDescent="0.3">
      <c r="A13" t="s">
        <v>14</v>
      </c>
    </row>
    <row r="14" spans="1:8" x14ac:dyDescent="0.3">
      <c r="A14" t="s">
        <v>15</v>
      </c>
    </row>
    <row r="15" spans="1:8" ht="18" x14ac:dyDescent="0.35">
      <c r="G15" s="8"/>
    </row>
    <row r="16" spans="1:8" ht="44.25" customHeight="1" x14ac:dyDescent="0.3">
      <c r="C16" s="243" t="s">
        <v>45</v>
      </c>
      <c r="D16" s="243"/>
      <c r="E16" s="243" t="s">
        <v>117</v>
      </c>
      <c r="F16" s="243"/>
    </row>
    <row r="17" spans="1:7" ht="18" x14ac:dyDescent="0.35">
      <c r="C17" s="252">
        <v>18</v>
      </c>
      <c r="D17" s="252"/>
      <c r="E17" s="242">
        <f t="shared" ref="E17:E23" si="0">C17/18*40</f>
        <v>40</v>
      </c>
      <c r="F17" s="242"/>
    </row>
    <row r="18" spans="1:7" ht="18" x14ac:dyDescent="0.35">
      <c r="C18" s="252">
        <v>15</v>
      </c>
      <c r="D18" s="252"/>
      <c r="E18" s="242">
        <f t="shared" si="0"/>
        <v>33.333333333333336</v>
      </c>
      <c r="F18" s="242"/>
    </row>
    <row r="19" spans="1:7" ht="18" x14ac:dyDescent="0.35">
      <c r="C19" s="252">
        <v>12</v>
      </c>
      <c r="D19" s="252"/>
      <c r="E19" s="242">
        <f t="shared" si="0"/>
        <v>26.666666666666664</v>
      </c>
      <c r="F19" s="242"/>
    </row>
    <row r="20" spans="1:7" ht="18" x14ac:dyDescent="0.35">
      <c r="C20" s="252">
        <v>9</v>
      </c>
      <c r="D20" s="252"/>
      <c r="E20" s="242">
        <f t="shared" si="0"/>
        <v>20</v>
      </c>
      <c r="F20" s="242"/>
    </row>
    <row r="21" spans="1:7" ht="18" x14ac:dyDescent="0.35">
      <c r="C21" s="253">
        <v>6</v>
      </c>
      <c r="D21" s="254"/>
      <c r="E21" s="242">
        <f t="shared" si="0"/>
        <v>13.333333333333332</v>
      </c>
      <c r="F21" s="242"/>
    </row>
    <row r="22" spans="1:7" ht="18" x14ac:dyDescent="0.35">
      <c r="C22" s="253">
        <v>4</v>
      </c>
      <c r="D22" s="254"/>
      <c r="E22" s="242">
        <f t="shared" si="0"/>
        <v>8.8888888888888893</v>
      </c>
      <c r="F22" s="242"/>
    </row>
    <row r="23" spans="1:7" ht="18" x14ac:dyDescent="0.35">
      <c r="C23" s="253">
        <v>2</v>
      </c>
      <c r="D23" s="254"/>
      <c r="E23" s="242">
        <f t="shared" si="0"/>
        <v>4.4444444444444446</v>
      </c>
      <c r="F23" s="242"/>
    </row>
    <row r="24" spans="1:7" ht="18" x14ac:dyDescent="0.35">
      <c r="C24" s="9"/>
      <c r="D24" s="9"/>
      <c r="E24" s="10"/>
      <c r="F24" s="10"/>
    </row>
    <row r="25" spans="1:7" ht="15" customHeight="1" x14ac:dyDescent="0.3"/>
    <row r="26" spans="1:7" x14ac:dyDescent="0.3">
      <c r="A26" s="11"/>
      <c r="B26" t="s">
        <v>46</v>
      </c>
    </row>
    <row r="27" spans="1:7" x14ac:dyDescent="0.3">
      <c r="A27" s="12"/>
      <c r="B27" t="s">
        <v>47</v>
      </c>
    </row>
    <row r="28" spans="1:7" ht="15" customHeight="1" x14ac:dyDescent="0.3">
      <c r="A28" s="13"/>
      <c r="B28" t="s">
        <v>48</v>
      </c>
      <c r="E28" s="257" t="s">
        <v>116</v>
      </c>
      <c r="F28" s="257"/>
      <c r="G28" s="257"/>
    </row>
    <row r="29" spans="1:7" ht="15" customHeight="1" x14ac:dyDescent="0.3">
      <c r="A29" s="14"/>
      <c r="B29" s="15" t="s">
        <v>49</v>
      </c>
      <c r="E29" s="257"/>
      <c r="F29" s="257"/>
      <c r="G29" s="257"/>
    </row>
    <row r="30" spans="1:7" x14ac:dyDescent="0.3">
      <c r="A30" s="16"/>
      <c r="B30" s="256" t="s">
        <v>50</v>
      </c>
      <c r="C30" s="256"/>
      <c r="E30" s="257"/>
      <c r="F30" s="257"/>
      <c r="G30" s="257"/>
    </row>
    <row r="31" spans="1:7" ht="15" customHeight="1" x14ac:dyDescent="0.3">
      <c r="A31" s="16"/>
      <c r="B31" s="256" t="s">
        <v>51</v>
      </c>
      <c r="C31" s="256"/>
      <c r="D31" s="256"/>
      <c r="E31" s="257"/>
      <c r="F31" s="257"/>
      <c r="G31" s="257"/>
    </row>
    <row r="32" spans="1:7" x14ac:dyDescent="0.3">
      <c r="A32" s="17"/>
      <c r="B32" t="s">
        <v>52</v>
      </c>
      <c r="E32" s="257"/>
      <c r="F32" s="257"/>
      <c r="G32" s="257"/>
    </row>
    <row r="33" spans="1:7" ht="15" customHeight="1" x14ac:dyDescent="0.3">
      <c r="E33" s="257"/>
      <c r="F33" s="257"/>
      <c r="G33" s="257"/>
    </row>
    <row r="35" spans="1:7" x14ac:dyDescent="0.3">
      <c r="A35" s="255" t="s">
        <v>19</v>
      </c>
      <c r="B35" s="255"/>
      <c r="C35" s="255"/>
      <c r="D35" s="255"/>
      <c r="E35" s="255"/>
      <c r="F35" s="255"/>
      <c r="G35" s="255"/>
    </row>
    <row r="36" spans="1:7" x14ac:dyDescent="0.3">
      <c r="A36" s="255"/>
      <c r="B36" s="255"/>
      <c r="C36" s="255"/>
      <c r="D36" s="255"/>
      <c r="E36" s="255"/>
      <c r="F36" s="255"/>
      <c r="G36" s="255"/>
    </row>
  </sheetData>
  <mergeCells count="25">
    <mergeCell ref="A35:G36"/>
    <mergeCell ref="C22:D22"/>
    <mergeCell ref="E22:F22"/>
    <mergeCell ref="C23:D23"/>
    <mergeCell ref="E23:F23"/>
    <mergeCell ref="B30:C30"/>
    <mergeCell ref="B31:D31"/>
    <mergeCell ref="E28:G33"/>
    <mergeCell ref="C19:D19"/>
    <mergeCell ref="E19:F19"/>
    <mergeCell ref="C20:D20"/>
    <mergeCell ref="E20:F20"/>
    <mergeCell ref="C21:D21"/>
    <mergeCell ref="E21:F21"/>
    <mergeCell ref="E18:F18"/>
    <mergeCell ref="E16:F16"/>
    <mergeCell ref="E17:F17"/>
    <mergeCell ref="A1:G2"/>
    <mergeCell ref="A4:F4"/>
    <mergeCell ref="A10:G10"/>
    <mergeCell ref="A11:G11"/>
    <mergeCell ref="C16:D16"/>
    <mergeCell ref="C17:D17"/>
    <mergeCell ref="C18:D18"/>
    <mergeCell ref="A5: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3"/>
  <sheetViews>
    <sheetView zoomScale="69" zoomScaleNormal="69" workbookViewId="0">
      <pane ySplit="1" topLeftCell="A29" activePane="bottomLeft" state="frozen"/>
      <selection pane="bottomLeft" activeCell="B8" sqref="B8"/>
    </sheetView>
  </sheetViews>
  <sheetFormatPr defaultColWidth="9.109375" defaultRowHeight="12" x14ac:dyDescent="0.25"/>
  <cols>
    <col min="1" max="1" width="43.33203125" style="22" bestFit="1" customWidth="1"/>
    <col min="2" max="2" width="100" style="2" customWidth="1"/>
    <col min="3" max="3" width="14.88671875" style="2" customWidth="1"/>
    <col min="4" max="4" width="17.44140625" style="2" customWidth="1"/>
    <col min="5" max="5" width="12" style="3" customWidth="1"/>
    <col min="6" max="6" width="11.44140625" style="3" customWidth="1"/>
    <col min="7" max="16384" width="9.109375" style="3"/>
  </cols>
  <sheetData>
    <row r="1" spans="1:6" ht="44.25" customHeight="1" x14ac:dyDescent="0.25">
      <c r="A1" s="258" t="s">
        <v>22</v>
      </c>
      <c r="B1" s="259"/>
      <c r="C1" s="259"/>
      <c r="D1" s="259"/>
      <c r="E1" s="259"/>
      <c r="F1" s="260"/>
    </row>
    <row r="2" spans="1:6" s="23" customFormat="1" ht="60.75" customHeight="1" x14ac:dyDescent="0.25">
      <c r="A2" s="27" t="s">
        <v>59</v>
      </c>
      <c r="B2" s="28" t="s">
        <v>0</v>
      </c>
      <c r="C2" s="28" t="s">
        <v>1</v>
      </c>
      <c r="D2" s="28" t="s">
        <v>2</v>
      </c>
      <c r="E2" s="68" t="s">
        <v>16</v>
      </c>
      <c r="F2" s="29" t="s">
        <v>53</v>
      </c>
    </row>
    <row r="3" spans="1:6" ht="53.25" customHeight="1" x14ac:dyDescent="0.25">
      <c r="A3" s="168">
        <v>45536</v>
      </c>
      <c r="B3" s="169" t="s">
        <v>58</v>
      </c>
      <c r="C3" s="170"/>
      <c r="D3" s="171"/>
      <c r="E3" s="172"/>
      <c r="F3" s="172"/>
    </row>
    <row r="4" spans="1:6" ht="53.25" customHeight="1" x14ac:dyDescent="0.25">
      <c r="A4" s="173">
        <v>45537</v>
      </c>
      <c r="B4" s="201" t="s">
        <v>104</v>
      </c>
      <c r="C4" s="175"/>
      <c r="D4" s="175"/>
      <c r="E4" s="176"/>
      <c r="F4" s="176"/>
    </row>
    <row r="5" spans="1:6" ht="53.25" customHeight="1" x14ac:dyDescent="0.25">
      <c r="A5" s="173">
        <v>45538</v>
      </c>
      <c r="B5" s="177" t="s">
        <v>31</v>
      </c>
      <c r="C5" s="175"/>
      <c r="D5" s="175"/>
      <c r="E5" s="176">
        <v>2</v>
      </c>
      <c r="F5" s="176"/>
    </row>
    <row r="6" spans="1:6" ht="53.25" customHeight="1" x14ac:dyDescent="0.25">
      <c r="A6" s="173">
        <v>45539</v>
      </c>
      <c r="B6" s="175" t="s">
        <v>105</v>
      </c>
      <c r="C6" s="178"/>
      <c r="D6" s="175"/>
      <c r="E6" s="176"/>
      <c r="F6" s="176"/>
    </row>
    <row r="7" spans="1:6" ht="53.25" customHeight="1" x14ac:dyDescent="0.25">
      <c r="A7" s="173">
        <v>45540</v>
      </c>
      <c r="B7" s="175" t="s">
        <v>106</v>
      </c>
      <c r="C7" s="174"/>
      <c r="D7" s="175"/>
      <c r="E7" s="176">
        <v>1</v>
      </c>
      <c r="F7" s="176"/>
    </row>
    <row r="8" spans="1:6" ht="53.25" customHeight="1" x14ac:dyDescent="0.25">
      <c r="A8" s="173">
        <v>45541</v>
      </c>
      <c r="B8" s="175" t="s">
        <v>146</v>
      </c>
      <c r="C8" s="178"/>
      <c r="D8" s="175"/>
      <c r="E8" s="176">
        <v>2</v>
      </c>
      <c r="F8" s="176"/>
    </row>
    <row r="9" spans="1:6" ht="53.25" customHeight="1" x14ac:dyDescent="0.25">
      <c r="A9" s="173">
        <v>45542</v>
      </c>
      <c r="B9" s="175"/>
      <c r="C9" s="175"/>
      <c r="D9" s="175"/>
      <c r="E9" s="176"/>
      <c r="F9" s="176"/>
    </row>
    <row r="10" spans="1:6" ht="53.25" customHeight="1" x14ac:dyDescent="0.25">
      <c r="A10" s="168">
        <v>45543</v>
      </c>
      <c r="B10" s="170"/>
      <c r="C10" s="170"/>
      <c r="D10" s="170"/>
      <c r="E10" s="172"/>
      <c r="F10" s="172"/>
    </row>
    <row r="11" spans="1:6" ht="53.25" customHeight="1" x14ac:dyDescent="0.25">
      <c r="A11" s="173">
        <v>45544</v>
      </c>
      <c r="B11" s="177" t="s">
        <v>61</v>
      </c>
      <c r="C11" s="175"/>
      <c r="D11" s="175"/>
      <c r="E11" s="176">
        <v>2</v>
      </c>
      <c r="F11" s="176"/>
    </row>
    <row r="12" spans="1:6" ht="53.25" customHeight="1" x14ac:dyDescent="0.25">
      <c r="A12" s="173">
        <v>45545</v>
      </c>
      <c r="B12" s="175" t="s">
        <v>3</v>
      </c>
      <c r="C12" s="175"/>
      <c r="D12" s="175"/>
      <c r="E12" s="176"/>
      <c r="F12" s="176">
        <v>1</v>
      </c>
    </row>
    <row r="13" spans="1:6" ht="53.25" customHeight="1" x14ac:dyDescent="0.25">
      <c r="A13" s="173">
        <v>45546</v>
      </c>
      <c r="B13" s="175"/>
      <c r="C13" s="175"/>
      <c r="D13" s="175"/>
      <c r="E13" s="176"/>
      <c r="F13" s="176">
        <v>1</v>
      </c>
    </row>
    <row r="14" spans="1:6" ht="53.25" customHeight="1" x14ac:dyDescent="0.25">
      <c r="A14" s="173">
        <v>45547</v>
      </c>
      <c r="B14" s="175"/>
      <c r="C14" s="175"/>
      <c r="D14" s="175"/>
      <c r="E14" s="176"/>
      <c r="F14" s="176">
        <v>1</v>
      </c>
    </row>
    <row r="15" spans="1:6" ht="53.25" customHeight="1" x14ac:dyDescent="0.25">
      <c r="A15" s="173">
        <v>45548</v>
      </c>
      <c r="B15" s="175"/>
      <c r="C15" s="175"/>
      <c r="D15" s="175"/>
      <c r="E15" s="176"/>
      <c r="F15" s="176">
        <v>1</v>
      </c>
    </row>
    <row r="16" spans="1:6" ht="53.25" customHeight="1" x14ac:dyDescent="0.25">
      <c r="A16" s="173">
        <v>45549</v>
      </c>
      <c r="B16" s="175"/>
      <c r="C16" s="175"/>
      <c r="D16" s="175"/>
      <c r="E16" s="176"/>
      <c r="F16" s="176">
        <v>1</v>
      </c>
    </row>
    <row r="17" spans="1:6" ht="53.25" customHeight="1" x14ac:dyDescent="0.25">
      <c r="A17" s="168">
        <v>45550</v>
      </c>
      <c r="B17" s="170"/>
      <c r="C17" s="170"/>
      <c r="D17" s="170"/>
      <c r="E17" s="172"/>
      <c r="F17" s="172"/>
    </row>
    <row r="18" spans="1:6" ht="53.25" customHeight="1" x14ac:dyDescent="0.25">
      <c r="A18" s="173">
        <v>45551</v>
      </c>
      <c r="B18" s="175"/>
      <c r="C18" s="175"/>
      <c r="D18" s="175"/>
      <c r="E18" s="176"/>
      <c r="F18" s="176">
        <v>1</v>
      </c>
    </row>
    <row r="19" spans="1:6" ht="53.25" customHeight="1" x14ac:dyDescent="0.25">
      <c r="A19" s="173">
        <v>45552</v>
      </c>
      <c r="B19" s="175"/>
      <c r="C19" s="175"/>
      <c r="D19" s="175"/>
      <c r="E19" s="176"/>
      <c r="F19" s="176">
        <v>1</v>
      </c>
    </row>
    <row r="20" spans="1:6" ht="53.25" customHeight="1" x14ac:dyDescent="0.25">
      <c r="A20" s="173">
        <v>45553</v>
      </c>
      <c r="B20" s="175"/>
      <c r="C20" s="175"/>
      <c r="D20" s="175"/>
      <c r="E20" s="176"/>
      <c r="F20" s="176">
        <v>1</v>
      </c>
    </row>
    <row r="21" spans="1:6" ht="53.25" customHeight="1" x14ac:dyDescent="0.25">
      <c r="A21" s="173">
        <v>45554</v>
      </c>
      <c r="B21" s="175" t="s">
        <v>60</v>
      </c>
      <c r="C21" s="175"/>
      <c r="D21" s="175"/>
      <c r="E21" s="176"/>
      <c r="F21" s="176">
        <v>1</v>
      </c>
    </row>
    <row r="22" spans="1:6" ht="53.25" customHeight="1" x14ac:dyDescent="0.25">
      <c r="A22" s="173">
        <v>45555</v>
      </c>
      <c r="B22" s="175" t="s">
        <v>60</v>
      </c>
      <c r="C22" s="175"/>
      <c r="D22" s="175"/>
      <c r="E22" s="176"/>
      <c r="F22" s="176">
        <v>1</v>
      </c>
    </row>
    <row r="23" spans="1:6" ht="53.25" customHeight="1" x14ac:dyDescent="0.25">
      <c r="A23" s="173">
        <v>45556</v>
      </c>
      <c r="B23" s="175" t="s">
        <v>60</v>
      </c>
      <c r="C23" s="175"/>
      <c r="D23" s="175"/>
      <c r="E23" s="176"/>
      <c r="F23" s="176">
        <v>1</v>
      </c>
    </row>
    <row r="24" spans="1:6" ht="53.25" customHeight="1" x14ac:dyDescent="0.25">
      <c r="A24" s="168">
        <v>45557</v>
      </c>
      <c r="B24" s="170"/>
      <c r="C24" s="170"/>
      <c r="D24" s="170"/>
      <c r="E24" s="172"/>
      <c r="F24" s="172"/>
    </row>
    <row r="25" spans="1:6" ht="53.25" customHeight="1" x14ac:dyDescent="0.25">
      <c r="A25" s="173">
        <v>45558</v>
      </c>
      <c r="B25" s="175" t="s">
        <v>60</v>
      </c>
      <c r="C25" s="175"/>
      <c r="D25" s="175"/>
      <c r="E25" s="176"/>
      <c r="F25" s="176">
        <v>1</v>
      </c>
    </row>
    <row r="26" spans="1:6" ht="53.25" customHeight="1" x14ac:dyDescent="0.25">
      <c r="A26" s="173">
        <v>45559</v>
      </c>
      <c r="B26" s="175" t="s">
        <v>60</v>
      </c>
      <c r="C26" s="175"/>
      <c r="D26" s="175"/>
      <c r="E26" s="176"/>
      <c r="F26" s="176">
        <v>1</v>
      </c>
    </row>
    <row r="27" spans="1:6" ht="53.25" customHeight="1" x14ac:dyDescent="0.25">
      <c r="A27" s="173">
        <v>45560</v>
      </c>
      <c r="B27" s="175" t="s">
        <v>60</v>
      </c>
      <c r="C27" s="175"/>
      <c r="D27" s="175"/>
      <c r="E27" s="176"/>
      <c r="F27" s="176">
        <v>1</v>
      </c>
    </row>
    <row r="28" spans="1:6" ht="53.25" customHeight="1" x14ac:dyDescent="0.25">
      <c r="A28" s="173">
        <v>45561</v>
      </c>
      <c r="B28" s="175" t="s">
        <v>60</v>
      </c>
      <c r="C28" s="175"/>
      <c r="D28" s="175"/>
      <c r="E28" s="176"/>
      <c r="F28" s="176">
        <v>1</v>
      </c>
    </row>
    <row r="29" spans="1:6" ht="53.25" customHeight="1" x14ac:dyDescent="0.25">
      <c r="A29" s="173">
        <v>45562</v>
      </c>
      <c r="B29" s="175"/>
      <c r="C29" s="175"/>
      <c r="D29" s="175"/>
      <c r="E29" s="176"/>
      <c r="F29" s="176">
        <v>1</v>
      </c>
    </row>
    <row r="30" spans="1:6" ht="53.25" customHeight="1" x14ac:dyDescent="0.25">
      <c r="A30" s="173">
        <v>45563</v>
      </c>
      <c r="B30" s="175"/>
      <c r="C30" s="175"/>
      <c r="D30" s="175"/>
      <c r="E30" s="176"/>
      <c r="F30" s="176">
        <v>1</v>
      </c>
    </row>
    <row r="31" spans="1:6" ht="53.25" customHeight="1" x14ac:dyDescent="0.25">
      <c r="A31" s="168">
        <v>45564</v>
      </c>
      <c r="B31" s="170"/>
      <c r="C31" s="170"/>
      <c r="D31" s="170"/>
      <c r="E31" s="172"/>
      <c r="F31" s="172"/>
    </row>
    <row r="32" spans="1:6" ht="53.25" customHeight="1" x14ac:dyDescent="0.25">
      <c r="A32" s="179">
        <v>45565</v>
      </c>
      <c r="B32" s="126"/>
      <c r="C32" s="126"/>
      <c r="D32" s="126"/>
      <c r="E32" s="180"/>
      <c r="F32" s="180">
        <v>1</v>
      </c>
    </row>
    <row r="33" spans="1:6" ht="53.25" customHeight="1" x14ac:dyDescent="0.25">
      <c r="A33" s="64" t="s">
        <v>54</v>
      </c>
      <c r="B33" s="65">
        <f>F33</f>
        <v>18</v>
      </c>
      <c r="C33" s="66"/>
      <c r="D33" s="66"/>
      <c r="E33" s="67">
        <f>SUM(E2:E32)</f>
        <v>7</v>
      </c>
      <c r="F33" s="67">
        <f>SUM(F2:F32)</f>
        <v>18</v>
      </c>
    </row>
  </sheetData>
  <mergeCells count="1">
    <mergeCell ref="A1:F1"/>
  </mergeCells>
  <pageMargins left="0.70866141732283472" right="0.70866141732283472" top="0.74803149606299213" bottom="0.74803149606299213"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5"/>
  <sheetViews>
    <sheetView zoomScale="55" zoomScaleNormal="55" workbookViewId="0">
      <pane ySplit="1" topLeftCell="A20" activePane="bottomLeft" state="frozen"/>
      <selection pane="bottomLeft" activeCell="E30" sqref="E30"/>
    </sheetView>
  </sheetViews>
  <sheetFormatPr defaultColWidth="9.109375" defaultRowHeight="14.4" x14ac:dyDescent="0.3"/>
  <cols>
    <col min="1" max="1" width="41.33203125" style="1" customWidth="1"/>
    <col min="2" max="2" width="47" style="1" customWidth="1"/>
    <col min="3" max="3" width="25.6640625" style="1" customWidth="1"/>
    <col min="4" max="4" width="26.5546875" style="1" customWidth="1"/>
    <col min="5" max="5" width="15" style="1" customWidth="1"/>
    <col min="6" max="6" width="13.6640625" style="1" customWidth="1"/>
    <col min="7" max="16384" width="9.109375" style="1"/>
  </cols>
  <sheetData>
    <row r="1" spans="1:6" ht="36.6" x14ac:dyDescent="0.3">
      <c r="A1" s="262" t="s">
        <v>4</v>
      </c>
      <c r="B1" s="263" t="s">
        <v>4</v>
      </c>
      <c r="C1" s="263"/>
      <c r="D1" s="263"/>
      <c r="E1" s="263"/>
      <c r="F1" s="264"/>
    </row>
    <row r="2" spans="1:6" s="23" customFormat="1" ht="84" x14ac:dyDescent="0.25">
      <c r="A2" s="181" t="s">
        <v>59</v>
      </c>
      <c r="B2" s="182" t="s">
        <v>0</v>
      </c>
      <c r="C2" s="182" t="s">
        <v>1</v>
      </c>
      <c r="D2" s="182" t="s">
        <v>2</v>
      </c>
      <c r="E2" s="183" t="s">
        <v>16</v>
      </c>
      <c r="F2" s="183" t="s">
        <v>53</v>
      </c>
    </row>
    <row r="3" spans="1:6" ht="43.5" customHeight="1" x14ac:dyDescent="0.3">
      <c r="A3" s="184">
        <v>45566</v>
      </c>
      <c r="B3" s="185"/>
      <c r="C3" s="185"/>
      <c r="D3" s="185"/>
      <c r="E3" s="185"/>
      <c r="F3" s="185">
        <v>1</v>
      </c>
    </row>
    <row r="4" spans="1:6" ht="43.5" customHeight="1" x14ac:dyDescent="0.4">
      <c r="A4" s="184">
        <v>45567</v>
      </c>
      <c r="B4" s="185"/>
      <c r="C4" s="186"/>
      <c r="D4" s="185"/>
      <c r="E4" s="185"/>
      <c r="F4" s="185">
        <v>1</v>
      </c>
    </row>
    <row r="5" spans="1:6" ht="43.5" customHeight="1" x14ac:dyDescent="0.3">
      <c r="A5" s="184">
        <v>45568</v>
      </c>
      <c r="B5" s="187" t="s">
        <v>131</v>
      </c>
      <c r="C5" s="188"/>
      <c r="D5" s="188"/>
      <c r="E5" s="188"/>
      <c r="F5" s="185">
        <v>1</v>
      </c>
    </row>
    <row r="6" spans="1:6" ht="43.5" customHeight="1" x14ac:dyDescent="0.3">
      <c r="A6" s="184">
        <v>45569</v>
      </c>
      <c r="B6" s="185"/>
      <c r="C6" s="185"/>
      <c r="D6" s="185"/>
      <c r="E6" s="185"/>
      <c r="F6" s="185">
        <v>1</v>
      </c>
    </row>
    <row r="7" spans="1:6" ht="43.5" customHeight="1" x14ac:dyDescent="0.3">
      <c r="A7" s="184">
        <v>45570</v>
      </c>
      <c r="B7" s="185"/>
      <c r="C7" s="185"/>
      <c r="D7" s="185"/>
      <c r="E7" s="185"/>
      <c r="F7" s="185">
        <v>1</v>
      </c>
    </row>
    <row r="8" spans="1:6" ht="43.5" customHeight="1" x14ac:dyDescent="0.3">
      <c r="A8" s="189">
        <v>45571</v>
      </c>
      <c r="B8" s="190"/>
      <c r="C8" s="190"/>
      <c r="D8" s="190"/>
      <c r="E8" s="190"/>
      <c r="F8" s="190"/>
    </row>
    <row r="9" spans="1:6" ht="43.5" customHeight="1" x14ac:dyDescent="0.3">
      <c r="A9" s="184">
        <v>45572</v>
      </c>
      <c r="B9" s="185" t="s">
        <v>32</v>
      </c>
      <c r="C9" s="185"/>
      <c r="D9" s="185"/>
      <c r="E9" s="240">
        <v>2</v>
      </c>
      <c r="F9" s="185">
        <v>1</v>
      </c>
    </row>
    <row r="10" spans="1:6" ht="43.5" customHeight="1" x14ac:dyDescent="0.3">
      <c r="A10" s="184">
        <v>45573</v>
      </c>
      <c r="B10" s="185"/>
      <c r="C10" s="185"/>
      <c r="D10" s="185"/>
      <c r="E10" s="185"/>
      <c r="F10" s="185">
        <v>1</v>
      </c>
    </row>
    <row r="11" spans="1:6" ht="43.5" customHeight="1" x14ac:dyDescent="0.4">
      <c r="A11" s="184">
        <v>45574</v>
      </c>
      <c r="B11" s="185"/>
      <c r="C11" s="186"/>
      <c r="D11" s="185"/>
      <c r="E11" s="185"/>
      <c r="F11" s="185">
        <v>1</v>
      </c>
    </row>
    <row r="12" spans="1:6" ht="43.5" customHeight="1" x14ac:dyDescent="0.3">
      <c r="A12" s="184">
        <v>45575</v>
      </c>
      <c r="B12" s="185"/>
      <c r="C12" s="185"/>
      <c r="D12" s="185"/>
      <c r="E12" s="185"/>
      <c r="F12" s="185">
        <v>1</v>
      </c>
    </row>
    <row r="13" spans="1:6" ht="43.5" customHeight="1" x14ac:dyDescent="0.3">
      <c r="A13" s="184">
        <v>45576</v>
      </c>
      <c r="B13" s="185"/>
      <c r="C13" s="185"/>
      <c r="D13" s="185"/>
      <c r="E13" s="185"/>
      <c r="F13" s="185">
        <v>1</v>
      </c>
    </row>
    <row r="14" spans="1:6" ht="43.5" customHeight="1" x14ac:dyDescent="0.3">
      <c r="A14" s="184">
        <v>45577</v>
      </c>
      <c r="B14" s="185"/>
      <c r="C14" s="185"/>
      <c r="D14" s="185"/>
      <c r="E14" s="185"/>
      <c r="F14" s="185">
        <v>1</v>
      </c>
    </row>
    <row r="15" spans="1:6" ht="43.5" customHeight="1" x14ac:dyDescent="0.3">
      <c r="A15" s="189">
        <v>45578</v>
      </c>
      <c r="B15" s="190"/>
      <c r="C15" s="190"/>
      <c r="D15" s="190"/>
      <c r="E15" s="190"/>
      <c r="F15" s="190"/>
    </row>
    <row r="16" spans="1:6" ht="43.5" customHeight="1" x14ac:dyDescent="0.3">
      <c r="A16" s="184">
        <v>45579</v>
      </c>
      <c r="B16" s="185"/>
      <c r="C16" s="185"/>
      <c r="D16" s="185"/>
      <c r="E16" s="185"/>
      <c r="F16" s="185">
        <v>1</v>
      </c>
    </row>
    <row r="17" spans="1:6" ht="43.5" customHeight="1" x14ac:dyDescent="0.3">
      <c r="A17" s="184">
        <v>45580</v>
      </c>
      <c r="B17" s="185"/>
      <c r="C17" s="185"/>
      <c r="D17" s="185"/>
      <c r="E17" s="185"/>
      <c r="F17" s="185">
        <v>1</v>
      </c>
    </row>
    <row r="18" spans="1:6" ht="43.5" customHeight="1" x14ac:dyDescent="0.3">
      <c r="A18" s="184">
        <v>45581</v>
      </c>
      <c r="B18" s="166"/>
      <c r="C18" s="166"/>
      <c r="D18" s="166"/>
      <c r="E18" s="126"/>
      <c r="F18" s="185">
        <v>1</v>
      </c>
    </row>
    <row r="19" spans="1:6" ht="43.5" customHeight="1" x14ac:dyDescent="0.3">
      <c r="A19" s="184">
        <v>45582</v>
      </c>
      <c r="B19" s="166"/>
      <c r="C19" s="166"/>
      <c r="D19" s="166"/>
      <c r="E19" s="126"/>
      <c r="F19" s="185">
        <v>1</v>
      </c>
    </row>
    <row r="20" spans="1:6" ht="43.5" customHeight="1" x14ac:dyDescent="0.3">
      <c r="A20" s="184">
        <v>45583</v>
      </c>
      <c r="B20" s="191"/>
      <c r="C20" s="166"/>
      <c r="D20" s="166"/>
      <c r="E20" s="126"/>
      <c r="F20" s="185">
        <v>1</v>
      </c>
    </row>
    <row r="21" spans="1:6" ht="43.5" customHeight="1" x14ac:dyDescent="0.3">
      <c r="A21" s="184">
        <v>45584</v>
      </c>
      <c r="B21" s="166"/>
      <c r="C21" s="166"/>
      <c r="D21" s="166"/>
      <c r="E21" s="126"/>
      <c r="F21" s="185">
        <v>1</v>
      </c>
    </row>
    <row r="22" spans="1:6" ht="43.5" customHeight="1" x14ac:dyDescent="0.3">
      <c r="A22" s="189">
        <v>45585</v>
      </c>
      <c r="B22" s="192"/>
      <c r="C22" s="192"/>
      <c r="D22" s="192"/>
      <c r="E22" s="170"/>
      <c r="F22" s="190"/>
    </row>
    <row r="23" spans="1:6" ht="43.5" customHeight="1" x14ac:dyDescent="0.3">
      <c r="A23" s="184">
        <v>45586</v>
      </c>
      <c r="B23" s="166" t="s">
        <v>126</v>
      </c>
      <c r="C23" s="126" t="s">
        <v>121</v>
      </c>
      <c r="D23" s="193"/>
      <c r="E23" s="265">
        <v>4</v>
      </c>
      <c r="F23" s="185">
        <v>1</v>
      </c>
    </row>
    <row r="24" spans="1:6" ht="43.5" customHeight="1" x14ac:dyDescent="0.3">
      <c r="A24" s="184">
        <v>45587</v>
      </c>
      <c r="B24" s="166" t="s">
        <v>126</v>
      </c>
      <c r="C24" s="126" t="s">
        <v>121</v>
      </c>
      <c r="D24" s="185"/>
      <c r="E24" s="265"/>
      <c r="F24" s="185">
        <v>1</v>
      </c>
    </row>
    <row r="25" spans="1:6" ht="43.5" customHeight="1" x14ac:dyDescent="0.3">
      <c r="A25" s="184">
        <v>45588</v>
      </c>
      <c r="B25" s="166" t="s">
        <v>126</v>
      </c>
      <c r="C25" s="185"/>
      <c r="D25" s="126" t="s">
        <v>120</v>
      </c>
      <c r="E25" s="265"/>
      <c r="F25" s="185">
        <v>1</v>
      </c>
    </row>
    <row r="26" spans="1:6" ht="43.5" customHeight="1" x14ac:dyDescent="0.3">
      <c r="A26" s="184">
        <v>45589</v>
      </c>
      <c r="B26" s="166" t="s">
        <v>126</v>
      </c>
      <c r="C26" s="185"/>
      <c r="D26" s="126" t="s">
        <v>120</v>
      </c>
      <c r="E26" s="265"/>
      <c r="F26" s="185">
        <v>1</v>
      </c>
    </row>
    <row r="27" spans="1:6" ht="43.5" customHeight="1" x14ac:dyDescent="0.3">
      <c r="A27" s="184">
        <v>45590</v>
      </c>
      <c r="B27" s="194" t="s">
        <v>132</v>
      </c>
      <c r="C27" s="195"/>
      <c r="D27" s="195"/>
      <c r="E27" s="265"/>
      <c r="F27" s="185">
        <v>1</v>
      </c>
    </row>
    <row r="28" spans="1:6" ht="43.5" customHeight="1" x14ac:dyDescent="0.3">
      <c r="A28" s="184">
        <v>45591</v>
      </c>
      <c r="B28" s="194"/>
      <c r="C28" s="195"/>
      <c r="D28" s="195"/>
      <c r="E28" s="196"/>
      <c r="F28" s="185">
        <v>1</v>
      </c>
    </row>
    <row r="29" spans="1:6" ht="50.25" customHeight="1" x14ac:dyDescent="0.3">
      <c r="A29" s="189">
        <v>45592</v>
      </c>
      <c r="B29" s="192"/>
      <c r="C29" s="197"/>
      <c r="D29" s="198"/>
      <c r="E29" s="199"/>
      <c r="F29" s="190">
        <v>1</v>
      </c>
    </row>
    <row r="30" spans="1:6" ht="43.5" customHeight="1" x14ac:dyDescent="0.3">
      <c r="A30" s="184">
        <v>45593</v>
      </c>
      <c r="C30" s="236" t="s">
        <v>133</v>
      </c>
      <c r="D30" s="236" t="s">
        <v>133</v>
      </c>
      <c r="E30" s="240">
        <v>1</v>
      </c>
      <c r="F30" s="185">
        <v>1</v>
      </c>
    </row>
    <row r="31" spans="1:6" ht="43.5" customHeight="1" x14ac:dyDescent="0.3">
      <c r="A31" s="184">
        <v>45594</v>
      </c>
      <c r="B31" s="125"/>
      <c r="C31" s="185"/>
      <c r="D31" s="185"/>
      <c r="E31" s="185"/>
      <c r="F31" s="185">
        <v>1</v>
      </c>
    </row>
    <row r="32" spans="1:6" ht="43.5" customHeight="1" x14ac:dyDescent="0.3">
      <c r="A32" s="184">
        <v>45595</v>
      </c>
      <c r="B32" s="202" t="s">
        <v>118</v>
      </c>
      <c r="C32" s="200"/>
      <c r="D32" s="125"/>
      <c r="E32" s="240">
        <v>2</v>
      </c>
      <c r="F32" s="185">
        <v>1</v>
      </c>
    </row>
    <row r="33" spans="1:6" ht="43.5" customHeight="1" x14ac:dyDescent="0.3">
      <c r="A33" s="184">
        <v>45596</v>
      </c>
      <c r="B33" s="125" t="s">
        <v>107</v>
      </c>
      <c r="C33" s="185"/>
      <c r="D33" s="185"/>
      <c r="E33" s="185"/>
      <c r="F33" s="185">
        <v>1</v>
      </c>
    </row>
    <row r="34" spans="1:6" ht="28.8" x14ac:dyDescent="0.3">
      <c r="A34" s="18" t="s">
        <v>54</v>
      </c>
      <c r="B34" s="19"/>
      <c r="C34" s="20"/>
      <c r="D34" s="20"/>
      <c r="E34" s="21">
        <f>SUM(E4:E33)</f>
        <v>9</v>
      </c>
      <c r="F34" s="21">
        <f>SUM(F4:F33)</f>
        <v>27</v>
      </c>
    </row>
    <row r="35" spans="1:6" ht="33.75" customHeight="1" x14ac:dyDescent="0.3">
      <c r="A35" s="261" t="s">
        <v>19</v>
      </c>
      <c r="B35" s="261"/>
      <c r="C35" s="261"/>
      <c r="D35" s="261"/>
      <c r="E35" s="261"/>
      <c r="F35" s="261"/>
    </row>
  </sheetData>
  <mergeCells count="3">
    <mergeCell ref="A35:F35"/>
    <mergeCell ref="A1:F1"/>
    <mergeCell ref="E23:E27"/>
  </mergeCells>
  <pageMargins left="0.70866141732283472" right="0.70866141732283472" top="0.74803149606299213" bottom="0.74803149606299213" header="0.31496062992125984" footer="0.31496062992125984"/>
  <pageSetup paperSize="9" scale="49"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3"/>
  <sheetViews>
    <sheetView zoomScale="59" zoomScaleNormal="59" workbookViewId="0">
      <pane ySplit="1" topLeftCell="A26" activePane="bottomLeft" state="frozen"/>
      <selection pane="bottomLeft" activeCell="E28" sqref="E28:E29"/>
    </sheetView>
  </sheetViews>
  <sheetFormatPr defaultColWidth="9.109375" defaultRowHeight="14.4" x14ac:dyDescent="0.3"/>
  <cols>
    <col min="1" max="1" width="46.88671875" style="73" customWidth="1"/>
    <col min="2" max="2" width="98.6640625" style="74" customWidth="1"/>
    <col min="3" max="3" width="28.88671875" style="74" customWidth="1"/>
    <col min="4" max="4" width="26.88671875" style="74" customWidth="1"/>
    <col min="5" max="5" width="12" style="115" customWidth="1"/>
    <col min="6" max="6" width="10.6640625" style="74" customWidth="1"/>
    <col min="7" max="16384" width="9.109375" style="1"/>
  </cols>
  <sheetData>
    <row r="1" spans="1:6" ht="36.6" x14ac:dyDescent="0.3">
      <c r="A1" s="258" t="s">
        <v>55</v>
      </c>
      <c r="B1" s="259" t="s">
        <v>5</v>
      </c>
      <c r="C1" s="259"/>
      <c r="D1" s="259"/>
      <c r="E1" s="259"/>
      <c r="F1" s="260"/>
    </row>
    <row r="2" spans="1:6" s="104" customFormat="1" ht="48" customHeight="1" x14ac:dyDescent="0.35">
      <c r="A2" s="181" t="s">
        <v>59</v>
      </c>
      <c r="B2" s="182" t="s">
        <v>0</v>
      </c>
      <c r="C2" s="182" t="s">
        <v>1</v>
      </c>
      <c r="D2" s="182" t="s">
        <v>2</v>
      </c>
      <c r="E2" s="183" t="s">
        <v>16</v>
      </c>
      <c r="F2" s="183" t="s">
        <v>53</v>
      </c>
    </row>
    <row r="3" spans="1:6" s="36" customFormat="1" ht="48" customHeight="1" x14ac:dyDescent="0.3">
      <c r="A3" s="232">
        <v>45597</v>
      </c>
      <c r="B3" s="170" t="s">
        <v>21</v>
      </c>
      <c r="C3" s="170"/>
      <c r="D3" s="170"/>
      <c r="E3" s="205"/>
      <c r="F3" s="170"/>
    </row>
    <row r="4" spans="1:6" s="36" customFormat="1" ht="48" customHeight="1" x14ac:dyDescent="0.3">
      <c r="A4" s="233">
        <v>45598</v>
      </c>
      <c r="B4" s="203" t="s">
        <v>138</v>
      </c>
      <c r="C4" s="59" t="s">
        <v>42</v>
      </c>
      <c r="D4" s="59" t="s">
        <v>42</v>
      </c>
      <c r="E4" s="204"/>
      <c r="F4" s="203"/>
    </row>
    <row r="5" spans="1:6" s="36" customFormat="1" ht="48" customHeight="1" x14ac:dyDescent="0.3">
      <c r="A5" s="232">
        <v>45599</v>
      </c>
      <c r="B5" s="170"/>
      <c r="C5" s="170"/>
      <c r="D5" s="170"/>
      <c r="E5" s="205"/>
      <c r="F5" s="170"/>
    </row>
    <row r="6" spans="1:6" s="36" customFormat="1" ht="48" customHeight="1" x14ac:dyDescent="0.3">
      <c r="A6" s="234">
        <v>45600</v>
      </c>
      <c r="B6" s="126"/>
      <c r="C6" s="126"/>
      <c r="D6" s="126"/>
      <c r="E6" s="206"/>
      <c r="F6" s="126">
        <v>1</v>
      </c>
    </row>
    <row r="7" spans="1:6" s="36" customFormat="1" ht="48" customHeight="1" x14ac:dyDescent="0.3">
      <c r="A7" s="234">
        <v>45601</v>
      </c>
      <c r="B7" s="126"/>
      <c r="C7" s="126"/>
      <c r="D7" s="126"/>
      <c r="E7" s="206"/>
      <c r="F7" s="126">
        <v>1</v>
      </c>
    </row>
    <row r="8" spans="1:6" s="36" customFormat="1" ht="48" customHeight="1" x14ac:dyDescent="0.3">
      <c r="A8" s="234">
        <v>45602</v>
      </c>
      <c r="B8" s="126"/>
      <c r="C8" s="126"/>
      <c r="D8" s="126"/>
      <c r="E8" s="206"/>
      <c r="F8" s="126">
        <v>1</v>
      </c>
    </row>
    <row r="9" spans="1:6" s="36" customFormat="1" ht="48" customHeight="1" x14ac:dyDescent="0.3">
      <c r="A9" s="234">
        <v>45603</v>
      </c>
      <c r="B9" s="126"/>
      <c r="C9" s="126"/>
      <c r="D9" s="126"/>
      <c r="E9" s="206"/>
      <c r="F9" s="126">
        <v>1</v>
      </c>
    </row>
    <row r="10" spans="1:6" s="36" customFormat="1" ht="48" customHeight="1" x14ac:dyDescent="0.3">
      <c r="A10" s="234">
        <v>45604</v>
      </c>
      <c r="B10" s="191"/>
      <c r="C10" s="126"/>
      <c r="D10" s="126"/>
      <c r="E10" s="206"/>
      <c r="F10" s="126">
        <v>1</v>
      </c>
    </row>
    <row r="11" spans="1:6" s="36" customFormat="1" ht="48" customHeight="1" x14ac:dyDescent="0.3">
      <c r="A11" s="234">
        <v>45605</v>
      </c>
      <c r="B11" s="207"/>
      <c r="C11" s="126"/>
      <c r="D11" s="126"/>
      <c r="E11" s="206"/>
      <c r="F11" s="126">
        <v>1</v>
      </c>
    </row>
    <row r="12" spans="1:6" s="36" customFormat="1" ht="48" customHeight="1" x14ac:dyDescent="0.3">
      <c r="A12" s="232">
        <v>45606</v>
      </c>
      <c r="B12" s="208"/>
      <c r="C12" s="170"/>
      <c r="D12" s="170"/>
      <c r="E12" s="205"/>
      <c r="F12" s="170"/>
    </row>
    <row r="13" spans="1:6" s="36" customFormat="1" ht="48" customHeight="1" x14ac:dyDescent="0.3">
      <c r="A13" s="234">
        <v>45607</v>
      </c>
      <c r="B13" s="209"/>
      <c r="C13" s="126"/>
      <c r="D13" s="126"/>
      <c r="E13" s="206"/>
      <c r="F13" s="126">
        <v>1</v>
      </c>
    </row>
    <row r="14" spans="1:6" s="36" customFormat="1" ht="48" customHeight="1" x14ac:dyDescent="0.3">
      <c r="A14" s="234">
        <v>45608</v>
      </c>
      <c r="B14" s="126"/>
      <c r="C14" s="126"/>
      <c r="D14" s="126"/>
      <c r="E14" s="206"/>
      <c r="F14" s="126">
        <v>1</v>
      </c>
    </row>
    <row r="15" spans="1:6" s="36" customFormat="1" ht="48" customHeight="1" x14ac:dyDescent="0.3">
      <c r="A15" s="234">
        <v>45609</v>
      </c>
      <c r="B15" s="193"/>
      <c r="C15" s="126"/>
      <c r="D15" s="126"/>
      <c r="E15" s="206"/>
      <c r="F15" s="126">
        <v>1</v>
      </c>
    </row>
    <row r="16" spans="1:6" s="36" customFormat="1" ht="48" customHeight="1" x14ac:dyDescent="0.3">
      <c r="A16" s="234">
        <v>45610</v>
      </c>
      <c r="B16" s="126"/>
      <c r="C16" s="126"/>
      <c r="D16" s="126"/>
      <c r="E16" s="206"/>
      <c r="F16" s="126">
        <v>1</v>
      </c>
    </row>
    <row r="17" spans="1:6" s="36" customFormat="1" ht="48" customHeight="1" x14ac:dyDescent="0.3">
      <c r="A17" s="234">
        <v>45611</v>
      </c>
      <c r="B17" s="126"/>
      <c r="C17" s="126"/>
      <c r="D17" s="126"/>
      <c r="E17" s="206"/>
      <c r="F17" s="126">
        <v>1</v>
      </c>
    </row>
    <row r="18" spans="1:6" s="36" customFormat="1" ht="48" customHeight="1" x14ac:dyDescent="0.3">
      <c r="A18" s="234">
        <v>45612</v>
      </c>
      <c r="B18" s="207"/>
      <c r="C18" s="126"/>
      <c r="D18" s="126"/>
      <c r="E18" s="206"/>
      <c r="F18" s="126">
        <v>1</v>
      </c>
    </row>
    <row r="19" spans="1:6" s="36" customFormat="1" ht="48" customHeight="1" x14ac:dyDescent="0.3">
      <c r="A19" s="232">
        <v>45613</v>
      </c>
      <c r="B19" s="210"/>
      <c r="C19" s="211"/>
      <c r="D19" s="170"/>
      <c r="E19" s="205"/>
      <c r="F19" s="170"/>
    </row>
    <row r="20" spans="1:6" s="36" customFormat="1" ht="48" customHeight="1" x14ac:dyDescent="0.3">
      <c r="A20" s="234">
        <v>45614</v>
      </c>
      <c r="B20" s="125" t="s">
        <v>62</v>
      </c>
      <c r="C20" s="126"/>
      <c r="D20" s="126" t="s">
        <v>120</v>
      </c>
      <c r="E20" s="266">
        <v>3</v>
      </c>
      <c r="F20" s="126">
        <v>1</v>
      </c>
    </row>
    <row r="21" spans="1:6" s="36" customFormat="1" ht="48" customHeight="1" x14ac:dyDescent="0.3">
      <c r="A21" s="234">
        <v>45615</v>
      </c>
      <c r="B21" s="125" t="s">
        <v>62</v>
      </c>
      <c r="C21" s="193"/>
      <c r="D21" s="126" t="s">
        <v>120</v>
      </c>
      <c r="E21" s="267"/>
      <c r="F21" s="126">
        <v>1</v>
      </c>
    </row>
    <row r="22" spans="1:6" s="36" customFormat="1" ht="48" customHeight="1" x14ac:dyDescent="0.3">
      <c r="A22" s="234">
        <v>45616</v>
      </c>
      <c r="B22" s="125" t="s">
        <v>62</v>
      </c>
      <c r="C22" s="126" t="s">
        <v>121</v>
      </c>
      <c r="D22" s="126"/>
      <c r="E22" s="267"/>
      <c r="F22" s="126">
        <v>1</v>
      </c>
    </row>
    <row r="23" spans="1:6" s="36" customFormat="1" ht="48" customHeight="1" x14ac:dyDescent="0.3">
      <c r="A23" s="234">
        <v>45617</v>
      </c>
      <c r="B23" s="125" t="s">
        <v>62</v>
      </c>
      <c r="C23" s="126" t="s">
        <v>121</v>
      </c>
      <c r="D23" s="126"/>
      <c r="E23" s="268"/>
      <c r="F23" s="126">
        <v>1</v>
      </c>
    </row>
    <row r="24" spans="1:6" s="36" customFormat="1" ht="48" customHeight="1" x14ac:dyDescent="0.3">
      <c r="A24" s="234">
        <v>45618</v>
      </c>
      <c r="B24" s="125"/>
      <c r="C24" s="126"/>
      <c r="D24" s="126"/>
      <c r="E24" s="206"/>
      <c r="F24" s="126">
        <v>1</v>
      </c>
    </row>
    <row r="25" spans="1:6" s="36" customFormat="1" ht="48" customHeight="1" x14ac:dyDescent="0.3">
      <c r="A25" s="234">
        <v>45619</v>
      </c>
      <c r="B25" s="125"/>
      <c r="C25" s="126"/>
      <c r="D25" s="126"/>
      <c r="E25" s="206"/>
      <c r="F25" s="126">
        <v>1</v>
      </c>
    </row>
    <row r="26" spans="1:6" s="36" customFormat="1" ht="48" customHeight="1" x14ac:dyDescent="0.3">
      <c r="A26" s="232">
        <v>45620</v>
      </c>
      <c r="B26" s="198"/>
      <c r="C26" s="170"/>
      <c r="D26" s="170"/>
      <c r="E26" s="205"/>
      <c r="F26" s="170"/>
    </row>
    <row r="27" spans="1:6" s="36" customFormat="1" ht="48" customHeight="1" x14ac:dyDescent="0.3">
      <c r="A27" s="234">
        <v>45621</v>
      </c>
      <c r="B27" s="212" t="s">
        <v>128</v>
      </c>
      <c r="C27" s="126"/>
      <c r="D27" s="126"/>
      <c r="E27" s="206"/>
      <c r="F27" s="126">
        <v>1</v>
      </c>
    </row>
    <row r="28" spans="1:6" s="36" customFormat="1" ht="48" customHeight="1" x14ac:dyDescent="0.3">
      <c r="A28" s="234">
        <v>45622</v>
      </c>
      <c r="B28" s="185"/>
      <c r="C28" s="213" t="s">
        <v>79</v>
      </c>
      <c r="D28" s="126"/>
      <c r="E28" s="269">
        <v>2.5</v>
      </c>
      <c r="F28" s="126">
        <v>1</v>
      </c>
    </row>
    <row r="29" spans="1:6" s="36" customFormat="1" ht="70.2" customHeight="1" x14ac:dyDescent="0.3">
      <c r="A29" s="234">
        <v>45623</v>
      </c>
      <c r="B29" s="185"/>
      <c r="C29" s="126"/>
      <c r="D29" s="213" t="s">
        <v>79</v>
      </c>
      <c r="E29" s="269"/>
      <c r="F29" s="126">
        <v>1</v>
      </c>
    </row>
    <row r="30" spans="1:6" s="36" customFormat="1" ht="48" customHeight="1" x14ac:dyDescent="0.3">
      <c r="A30" s="234">
        <v>45624</v>
      </c>
      <c r="B30" s="185"/>
      <c r="C30" s="185"/>
      <c r="D30" s="185"/>
      <c r="E30" s="185"/>
      <c r="F30" s="126">
        <v>1</v>
      </c>
    </row>
    <row r="31" spans="1:6" s="36" customFormat="1" ht="48" customHeight="1" x14ac:dyDescent="0.3">
      <c r="A31" s="234">
        <v>45625</v>
      </c>
      <c r="B31" s="185"/>
      <c r="C31" s="185"/>
      <c r="D31" s="185"/>
      <c r="E31" s="185"/>
      <c r="F31" s="126">
        <v>1</v>
      </c>
    </row>
    <row r="32" spans="1:6" s="36" customFormat="1" ht="48" customHeight="1" x14ac:dyDescent="0.3">
      <c r="A32" s="234">
        <v>45626</v>
      </c>
      <c r="B32" s="166" t="s">
        <v>119</v>
      </c>
      <c r="C32" s="185"/>
      <c r="D32" s="185"/>
      <c r="E32" s="185"/>
      <c r="F32" s="126">
        <v>1</v>
      </c>
    </row>
    <row r="33" spans="1:6" s="36" customFormat="1" ht="48" customHeight="1" x14ac:dyDescent="0.3">
      <c r="A33" s="214" t="s">
        <v>54</v>
      </c>
      <c r="B33" s="215">
        <f>F33</f>
        <v>24</v>
      </c>
      <c r="C33" s="216"/>
      <c r="D33" s="216"/>
      <c r="E33" s="217">
        <f>SUM(E3:E32)</f>
        <v>5.5</v>
      </c>
      <c r="F33" s="217">
        <f>SUM(F3:F32)</f>
        <v>24</v>
      </c>
    </row>
  </sheetData>
  <mergeCells count="3">
    <mergeCell ref="A1:F1"/>
    <mergeCell ref="E20:E23"/>
    <mergeCell ref="E28:E29"/>
  </mergeCells>
  <conditionalFormatting sqref="C4:D4">
    <cfRule type="containsText" dxfId="18" priority="1" operator="containsText" text="domenica">
      <formula>NOT(ISERROR(SEARCH("domenica",C4)))</formula>
    </cfRule>
  </conditionalFormatting>
  <pageMargins left="0.70866141732283472" right="0.70866141732283472" top="0.74803149606299213" bottom="0.74803149606299213" header="0.31496062992125984" footer="0.31496062992125984"/>
  <pageSetup paperSize="9" scale="40"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4"/>
  <sheetViews>
    <sheetView zoomScale="59" zoomScaleNormal="59" workbookViewId="0">
      <pane ySplit="1" topLeftCell="A23" activePane="bottomLeft" state="frozen"/>
      <selection pane="bottomLeft" activeCell="M19" sqref="M19"/>
    </sheetView>
  </sheetViews>
  <sheetFormatPr defaultColWidth="9.109375" defaultRowHeight="14.4" x14ac:dyDescent="0.3"/>
  <cols>
    <col min="1" max="1" width="39.109375" style="82" customWidth="1"/>
    <col min="2" max="2" width="91" style="74" customWidth="1"/>
    <col min="3" max="3" width="28.109375" style="74" customWidth="1"/>
    <col min="4" max="4" width="30.88671875" style="74" customWidth="1"/>
    <col min="5" max="5" width="15.88671875" style="74" customWidth="1"/>
    <col min="6" max="6" width="14.44140625" style="74" customWidth="1"/>
    <col min="7" max="16384" width="9.109375" style="1"/>
  </cols>
  <sheetData>
    <row r="1" spans="1:6" ht="51" customHeight="1" x14ac:dyDescent="0.3">
      <c r="A1" s="258" t="s">
        <v>6</v>
      </c>
      <c r="B1" s="259" t="s">
        <v>6</v>
      </c>
      <c r="C1" s="259"/>
      <c r="D1" s="259"/>
      <c r="E1" s="259"/>
      <c r="F1" s="260"/>
    </row>
    <row r="2" spans="1:6" ht="51" customHeight="1" x14ac:dyDescent="0.3">
      <c r="A2" s="27" t="s">
        <v>59</v>
      </c>
      <c r="B2" s="28" t="s">
        <v>0</v>
      </c>
      <c r="C2" s="28" t="s">
        <v>1</v>
      </c>
      <c r="D2" s="28" t="s">
        <v>2</v>
      </c>
      <c r="E2" s="29" t="s">
        <v>16</v>
      </c>
      <c r="F2" s="29" t="s">
        <v>53</v>
      </c>
    </row>
    <row r="3" spans="1:6" ht="51" customHeight="1" x14ac:dyDescent="0.3">
      <c r="A3" s="62">
        <v>45627</v>
      </c>
      <c r="B3" s="63"/>
      <c r="C3" s="63"/>
      <c r="D3" s="63"/>
      <c r="E3" s="63"/>
      <c r="F3" s="63"/>
    </row>
    <row r="4" spans="1:6" ht="51" customHeight="1" x14ac:dyDescent="0.3">
      <c r="A4" s="60">
        <v>45628</v>
      </c>
      <c r="B4" s="38"/>
      <c r="C4" s="38"/>
      <c r="D4" s="38"/>
      <c r="E4" s="38"/>
      <c r="F4" s="38">
        <v>1</v>
      </c>
    </row>
    <row r="5" spans="1:6" ht="51" customHeight="1" x14ac:dyDescent="0.3">
      <c r="A5" s="60">
        <v>45629</v>
      </c>
      <c r="B5" s="167" t="s">
        <v>130</v>
      </c>
      <c r="C5" s="38"/>
      <c r="D5" s="38"/>
      <c r="E5" s="38"/>
      <c r="F5" s="38">
        <v>1</v>
      </c>
    </row>
    <row r="6" spans="1:6" ht="51" customHeight="1" x14ac:dyDescent="0.3">
      <c r="A6" s="60">
        <v>45630</v>
      </c>
      <c r="B6" s="38"/>
      <c r="C6" s="114"/>
      <c r="D6" s="103"/>
      <c r="E6" s="38"/>
      <c r="F6" s="38">
        <v>1</v>
      </c>
    </row>
    <row r="7" spans="1:6" ht="61.5" customHeight="1" x14ac:dyDescent="0.3">
      <c r="A7" s="60">
        <v>45631</v>
      </c>
      <c r="B7" s="127"/>
      <c r="C7" s="114"/>
      <c r="D7" s="114"/>
      <c r="E7" s="114"/>
      <c r="F7" s="38">
        <v>1</v>
      </c>
    </row>
    <row r="8" spans="1:6" ht="51" customHeight="1" x14ac:dyDescent="0.3">
      <c r="A8" s="60">
        <v>45632</v>
      </c>
      <c r="B8" s="38"/>
      <c r="C8" s="114"/>
      <c r="D8" s="114"/>
      <c r="E8" s="114"/>
      <c r="F8" s="38">
        <v>1</v>
      </c>
    </row>
    <row r="9" spans="1:6" ht="51" customHeight="1" x14ac:dyDescent="0.3">
      <c r="A9" s="60">
        <v>45633</v>
      </c>
      <c r="B9" s="38"/>
      <c r="C9" s="124"/>
      <c r="D9" s="124"/>
      <c r="E9" s="124"/>
      <c r="F9" s="38">
        <v>1</v>
      </c>
    </row>
    <row r="10" spans="1:6" ht="51" customHeight="1" x14ac:dyDescent="0.3">
      <c r="A10" s="62">
        <v>45634</v>
      </c>
      <c r="B10" s="63" t="s">
        <v>115</v>
      </c>
      <c r="C10" s="63"/>
      <c r="D10" s="63"/>
      <c r="E10" s="63"/>
      <c r="F10" s="63"/>
    </row>
    <row r="11" spans="1:6" ht="51" customHeight="1" x14ac:dyDescent="0.3">
      <c r="A11" s="60">
        <v>45635</v>
      </c>
      <c r="B11" s="38"/>
      <c r="C11" s="38"/>
      <c r="D11" s="38"/>
      <c r="E11" s="38"/>
      <c r="F11" s="38">
        <v>1</v>
      </c>
    </row>
    <row r="12" spans="1:6" ht="51" customHeight="1" x14ac:dyDescent="0.3">
      <c r="A12" s="60">
        <v>45636</v>
      </c>
      <c r="B12" s="123"/>
      <c r="C12" s="38"/>
      <c r="D12" s="38"/>
      <c r="E12" s="38"/>
      <c r="F12" s="38">
        <v>1</v>
      </c>
    </row>
    <row r="13" spans="1:6" ht="51" customHeight="1" x14ac:dyDescent="0.3">
      <c r="A13" s="60">
        <v>45637</v>
      </c>
      <c r="B13" s="38"/>
      <c r="C13" s="38"/>
      <c r="D13" s="38"/>
      <c r="E13" s="38"/>
      <c r="F13" s="38">
        <v>1</v>
      </c>
    </row>
    <row r="14" spans="1:6" ht="51" customHeight="1" x14ac:dyDescent="0.3">
      <c r="A14" s="60">
        <v>45638</v>
      </c>
      <c r="B14" s="38"/>
      <c r="C14" s="38"/>
      <c r="D14" s="38"/>
      <c r="E14" s="38"/>
      <c r="F14" s="38">
        <v>1</v>
      </c>
    </row>
    <row r="15" spans="1:6" ht="51" customHeight="1" x14ac:dyDescent="0.3">
      <c r="A15" s="60">
        <v>45639</v>
      </c>
      <c r="B15" s="38"/>
      <c r="C15" s="38"/>
      <c r="D15" s="38"/>
      <c r="E15" s="38"/>
      <c r="F15" s="38">
        <v>1</v>
      </c>
    </row>
    <row r="16" spans="1:6" ht="51" customHeight="1" x14ac:dyDescent="0.3">
      <c r="A16" s="60">
        <v>45640</v>
      </c>
      <c r="B16" s="38"/>
      <c r="C16" s="38" t="s">
        <v>65</v>
      </c>
      <c r="D16" s="38" t="s">
        <v>65</v>
      </c>
      <c r="E16" s="38">
        <v>2</v>
      </c>
      <c r="F16" s="38">
        <v>1</v>
      </c>
    </row>
    <row r="17" spans="1:6" ht="51" customHeight="1" x14ac:dyDescent="0.3">
      <c r="A17" s="62">
        <v>45641</v>
      </c>
      <c r="B17" s="63"/>
      <c r="C17" s="63"/>
      <c r="D17" s="63"/>
      <c r="E17" s="63"/>
      <c r="F17" s="63"/>
    </row>
    <row r="18" spans="1:6" ht="51" customHeight="1" x14ac:dyDescent="0.3">
      <c r="A18" s="60">
        <v>45642</v>
      </c>
      <c r="B18" s="38"/>
      <c r="C18" s="38"/>
      <c r="D18" s="38"/>
      <c r="E18" s="38"/>
      <c r="F18" s="38">
        <v>1</v>
      </c>
    </row>
    <row r="19" spans="1:6" ht="51" customHeight="1" x14ac:dyDescent="0.3">
      <c r="A19" s="60">
        <v>45643</v>
      </c>
      <c r="B19" s="38"/>
      <c r="C19" s="128"/>
      <c r="D19" s="38"/>
      <c r="E19" s="38"/>
      <c r="F19" s="38">
        <v>1</v>
      </c>
    </row>
    <row r="20" spans="1:6" ht="51" customHeight="1" x14ac:dyDescent="0.3">
      <c r="A20" s="60">
        <v>45644</v>
      </c>
      <c r="B20" s="77"/>
      <c r="C20" s="128"/>
      <c r="D20" s="38"/>
      <c r="E20" s="38"/>
      <c r="F20" s="38">
        <v>1</v>
      </c>
    </row>
    <row r="21" spans="1:6" ht="51" customHeight="1" x14ac:dyDescent="0.3">
      <c r="A21" s="60">
        <v>45645</v>
      </c>
      <c r="B21" s="77" t="s">
        <v>135</v>
      </c>
      <c r="C21" s="129"/>
      <c r="D21" s="38"/>
      <c r="E21" s="38">
        <v>2</v>
      </c>
      <c r="F21" s="38">
        <v>1</v>
      </c>
    </row>
    <row r="22" spans="1:6" ht="51" customHeight="1" x14ac:dyDescent="0.3">
      <c r="A22" s="60">
        <v>45646</v>
      </c>
      <c r="B22" s="77" t="s">
        <v>63</v>
      </c>
      <c r="C22" s="130"/>
      <c r="D22" s="38"/>
      <c r="E22" s="38"/>
      <c r="F22" s="38">
        <v>1</v>
      </c>
    </row>
    <row r="23" spans="1:6" ht="51" customHeight="1" x14ac:dyDescent="0.3">
      <c r="A23" s="60">
        <v>45647</v>
      </c>
      <c r="B23" s="131" t="s">
        <v>63</v>
      </c>
      <c r="C23" s="129"/>
      <c r="D23" s="38"/>
      <c r="E23" s="38"/>
      <c r="F23" s="38">
        <v>1</v>
      </c>
    </row>
    <row r="24" spans="1:6" ht="51" customHeight="1" x14ac:dyDescent="0.3">
      <c r="A24" s="62">
        <v>45648</v>
      </c>
      <c r="B24" s="81"/>
      <c r="C24" s="132"/>
      <c r="D24" s="63"/>
      <c r="E24" s="63"/>
      <c r="F24" s="63"/>
    </row>
    <row r="25" spans="1:6" ht="51" customHeight="1" x14ac:dyDescent="0.3">
      <c r="A25" s="71">
        <v>45649</v>
      </c>
      <c r="B25" s="270" t="s">
        <v>68</v>
      </c>
      <c r="C25" s="59"/>
      <c r="D25" s="59"/>
      <c r="E25" s="78"/>
      <c r="F25" s="59"/>
    </row>
    <row r="26" spans="1:6" ht="51" customHeight="1" x14ac:dyDescent="0.3">
      <c r="A26" s="71">
        <v>45650</v>
      </c>
      <c r="B26" s="271"/>
      <c r="C26" s="59" t="s">
        <v>42</v>
      </c>
      <c r="D26" s="59" t="s">
        <v>42</v>
      </c>
      <c r="E26" s="59"/>
      <c r="F26" s="59"/>
    </row>
    <row r="27" spans="1:6" ht="51" customHeight="1" x14ac:dyDescent="0.3">
      <c r="A27" s="62">
        <v>45651</v>
      </c>
      <c r="B27" s="271"/>
      <c r="C27" s="79"/>
      <c r="D27" s="79"/>
      <c r="E27" s="63"/>
      <c r="F27" s="63"/>
    </row>
    <row r="28" spans="1:6" ht="51" customHeight="1" x14ac:dyDescent="0.3">
      <c r="A28" s="62">
        <v>45652</v>
      </c>
      <c r="B28" s="271"/>
      <c r="C28" s="79"/>
      <c r="D28" s="79"/>
      <c r="E28" s="63"/>
      <c r="F28" s="63"/>
    </row>
    <row r="29" spans="1:6" ht="51" customHeight="1" x14ac:dyDescent="0.3">
      <c r="A29" s="71">
        <v>45653</v>
      </c>
      <c r="B29" s="271"/>
      <c r="C29" s="47"/>
      <c r="D29" s="59"/>
      <c r="E29" s="59"/>
      <c r="F29" s="59"/>
    </row>
    <row r="30" spans="1:6" ht="51" customHeight="1" x14ac:dyDescent="0.3">
      <c r="A30" s="71">
        <v>45654</v>
      </c>
      <c r="B30" s="271"/>
      <c r="C30" s="59"/>
      <c r="D30" s="59"/>
      <c r="E30" s="80"/>
      <c r="F30" s="59"/>
    </row>
    <row r="31" spans="1:6" ht="51" customHeight="1" x14ac:dyDescent="0.3">
      <c r="A31" s="62">
        <v>45655</v>
      </c>
      <c r="B31" s="271"/>
      <c r="C31" s="63"/>
      <c r="D31" s="86"/>
      <c r="E31" s="63"/>
      <c r="F31" s="63"/>
    </row>
    <row r="32" spans="1:6" ht="51" customHeight="1" x14ac:dyDescent="0.3">
      <c r="A32" s="71">
        <v>45656</v>
      </c>
      <c r="B32" s="271"/>
      <c r="C32" s="59"/>
      <c r="D32" s="59"/>
      <c r="E32" s="59"/>
      <c r="F32" s="59"/>
    </row>
    <row r="33" spans="1:6" ht="51" customHeight="1" x14ac:dyDescent="0.3">
      <c r="A33" s="71">
        <v>45657</v>
      </c>
      <c r="B33" s="272"/>
      <c r="C33" s="59" t="s">
        <v>42</v>
      </c>
      <c r="D33" s="59" t="s">
        <v>42</v>
      </c>
      <c r="E33" s="78"/>
      <c r="F33" s="78"/>
    </row>
    <row r="34" spans="1:6" ht="51" customHeight="1" x14ac:dyDescent="0.3">
      <c r="A34" s="64" t="s">
        <v>54</v>
      </c>
      <c r="B34" s="65">
        <f>F34</f>
        <v>18</v>
      </c>
      <c r="C34" s="66"/>
      <c r="D34" s="66"/>
      <c r="E34" s="67">
        <f>SUM(E4:E33)</f>
        <v>4</v>
      </c>
      <c r="F34" s="67">
        <f>SUM(F4:F33)</f>
        <v>18</v>
      </c>
    </row>
  </sheetData>
  <mergeCells count="2">
    <mergeCell ref="B25:B33"/>
    <mergeCell ref="A1:F1"/>
  </mergeCells>
  <conditionalFormatting sqref="C18:D18">
    <cfRule type="containsText" dxfId="17" priority="3" operator="containsText" text="domenica">
      <formula>NOT(ISERROR(SEARCH("domenica",C18)))</formula>
    </cfRule>
  </conditionalFormatting>
  <conditionalFormatting sqref="C25:D26">
    <cfRule type="containsText" dxfId="16" priority="2" operator="containsText" text="domenica">
      <formula>NOT(ISERROR(SEARCH("domenica",C25)))</formula>
    </cfRule>
  </conditionalFormatting>
  <conditionalFormatting sqref="C32:D33">
    <cfRule type="containsText" dxfId="15" priority="1" operator="containsText" text="domenica">
      <formula>NOT(ISERROR(SEARCH("domenica",C32)))</formula>
    </cfRule>
  </conditionalFormatting>
  <pageMargins left="0.70866141732283472" right="0.70866141732283472" top="0.74803149606299213" bottom="0.74803149606299213" header="0.31496062992125984" footer="0.31496062992125984"/>
  <pageSetup paperSize="9" scale="39" orientation="portrait"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4"/>
  <sheetViews>
    <sheetView zoomScale="59" zoomScaleNormal="59" workbookViewId="0">
      <pane ySplit="1" topLeftCell="A20" activePane="bottomLeft" state="frozen"/>
      <selection pane="bottomLeft" activeCell="E20" sqref="E20"/>
    </sheetView>
  </sheetViews>
  <sheetFormatPr defaultColWidth="9.109375" defaultRowHeight="12" x14ac:dyDescent="0.3"/>
  <cols>
    <col min="1" max="1" width="36.33203125" style="83" customWidth="1"/>
    <col min="2" max="2" width="71.5546875" style="83" customWidth="1"/>
    <col min="3" max="3" width="20.6640625" style="83" customWidth="1"/>
    <col min="4" max="4" width="20.88671875" style="83" customWidth="1"/>
    <col min="5" max="6" width="9.109375" style="83"/>
    <col min="7" max="16384" width="9.109375" style="2"/>
  </cols>
  <sheetData>
    <row r="1" spans="1:6" ht="42" customHeight="1" x14ac:dyDescent="0.3">
      <c r="A1" s="258" t="s">
        <v>8</v>
      </c>
      <c r="B1" s="259" t="s">
        <v>8</v>
      </c>
      <c r="C1" s="259"/>
      <c r="D1" s="259"/>
      <c r="E1" s="259"/>
      <c r="F1" s="260"/>
    </row>
    <row r="2" spans="1:6" s="36" customFormat="1" ht="42" customHeight="1" x14ac:dyDescent="0.3">
      <c r="A2" s="27" t="s">
        <v>59</v>
      </c>
      <c r="B2" s="28" t="s">
        <v>0</v>
      </c>
      <c r="C2" s="28" t="s">
        <v>1</v>
      </c>
      <c r="D2" s="28" t="s">
        <v>2</v>
      </c>
      <c r="E2" s="29" t="s">
        <v>16</v>
      </c>
      <c r="F2" s="29" t="s">
        <v>53</v>
      </c>
    </row>
    <row r="3" spans="1:6" s="36" customFormat="1" ht="42" customHeight="1" x14ac:dyDescent="0.3">
      <c r="A3" s="71">
        <v>45658</v>
      </c>
      <c r="B3" s="270" t="s">
        <v>64</v>
      </c>
      <c r="C3" s="84"/>
      <c r="D3" s="47"/>
      <c r="E3" s="80"/>
      <c r="F3" s="59"/>
    </row>
    <row r="4" spans="1:6" s="36" customFormat="1" ht="42" customHeight="1" x14ac:dyDescent="0.3">
      <c r="A4" s="71">
        <v>45659</v>
      </c>
      <c r="B4" s="271"/>
      <c r="C4" s="84"/>
      <c r="D4" s="47"/>
      <c r="E4" s="80"/>
      <c r="F4" s="59"/>
    </row>
    <row r="5" spans="1:6" s="36" customFormat="1" ht="42" customHeight="1" x14ac:dyDescent="0.3">
      <c r="A5" s="71">
        <v>45660</v>
      </c>
      <c r="B5" s="271"/>
      <c r="C5" s="84"/>
      <c r="D5" s="58"/>
      <c r="E5" s="80"/>
      <c r="F5" s="59"/>
    </row>
    <row r="6" spans="1:6" s="36" customFormat="1" ht="42" customHeight="1" x14ac:dyDescent="0.3">
      <c r="A6" s="71">
        <v>45661</v>
      </c>
      <c r="B6" s="271"/>
      <c r="C6" s="85" t="s">
        <v>42</v>
      </c>
      <c r="D6" s="59" t="s">
        <v>42</v>
      </c>
      <c r="E6" s="80"/>
      <c r="F6" s="59"/>
    </row>
    <row r="7" spans="1:6" s="36" customFormat="1" ht="42" customHeight="1" x14ac:dyDescent="0.3">
      <c r="A7" s="62">
        <v>45662</v>
      </c>
      <c r="B7" s="271"/>
      <c r="C7" s="53"/>
      <c r="D7" s="63"/>
      <c r="E7" s="76"/>
      <c r="F7" s="63"/>
    </row>
    <row r="8" spans="1:6" s="36" customFormat="1" ht="42" customHeight="1" x14ac:dyDescent="0.3">
      <c r="A8" s="87">
        <v>45663</v>
      </c>
      <c r="B8" s="271"/>
      <c r="C8" s="138"/>
      <c r="D8" s="139"/>
      <c r="E8" s="140"/>
      <c r="F8" s="81"/>
    </row>
    <row r="9" spans="1:6" s="36" customFormat="1" ht="42" customHeight="1" x14ac:dyDescent="0.3">
      <c r="A9" s="118">
        <v>45664</v>
      </c>
      <c r="B9" s="119"/>
      <c r="C9" s="134"/>
      <c r="D9" s="135"/>
      <c r="E9" s="119"/>
      <c r="F9" s="119">
        <v>1</v>
      </c>
    </row>
    <row r="10" spans="1:6" s="36" customFormat="1" ht="42" customHeight="1" x14ac:dyDescent="0.3">
      <c r="A10" s="118">
        <v>45665</v>
      </c>
      <c r="B10" s="119"/>
      <c r="C10" s="119"/>
      <c r="D10" s="119"/>
      <c r="E10" s="119"/>
      <c r="F10" s="119">
        <v>1</v>
      </c>
    </row>
    <row r="11" spans="1:6" s="36" customFormat="1" ht="42" customHeight="1" x14ac:dyDescent="0.3">
      <c r="A11" s="118">
        <v>45666</v>
      </c>
      <c r="B11" s="119"/>
      <c r="C11" s="119"/>
      <c r="D11" s="119"/>
      <c r="E11" s="119"/>
      <c r="F11" s="119">
        <v>1</v>
      </c>
    </row>
    <row r="12" spans="1:6" s="36" customFormat="1" ht="42" customHeight="1" x14ac:dyDescent="0.3">
      <c r="A12" s="118">
        <v>45667</v>
      </c>
      <c r="B12" s="119"/>
      <c r="C12" s="119"/>
      <c r="D12" s="119"/>
      <c r="E12" s="119"/>
      <c r="F12" s="119">
        <v>1</v>
      </c>
    </row>
    <row r="13" spans="1:6" s="36" customFormat="1" ht="42" customHeight="1" x14ac:dyDescent="0.3">
      <c r="A13" s="118">
        <v>45668</v>
      </c>
      <c r="B13" s="119"/>
      <c r="C13" s="119"/>
      <c r="D13" s="119"/>
      <c r="E13" s="119"/>
      <c r="F13" s="119">
        <v>1</v>
      </c>
    </row>
    <row r="14" spans="1:6" s="36" customFormat="1" ht="42" customHeight="1" x14ac:dyDescent="0.3">
      <c r="A14" s="62">
        <v>45669</v>
      </c>
      <c r="B14" s="141"/>
      <c r="C14" s="63"/>
      <c r="D14" s="63"/>
      <c r="E14" s="63"/>
      <c r="F14" s="63"/>
    </row>
    <row r="15" spans="1:6" s="36" customFormat="1" ht="42" customHeight="1" x14ac:dyDescent="0.3">
      <c r="A15" s="118">
        <v>45670</v>
      </c>
      <c r="B15" s="119"/>
      <c r="C15" s="119"/>
      <c r="D15" s="119"/>
      <c r="E15" s="119"/>
      <c r="F15" s="119">
        <v>1</v>
      </c>
    </row>
    <row r="16" spans="1:6" s="36" customFormat="1" ht="42" customHeight="1" x14ac:dyDescent="0.3">
      <c r="A16" s="118">
        <v>45671</v>
      </c>
      <c r="B16" s="119"/>
      <c r="C16" s="119"/>
      <c r="D16" s="119"/>
      <c r="E16" s="119"/>
      <c r="F16" s="119">
        <v>1</v>
      </c>
    </row>
    <row r="17" spans="1:6" s="36" customFormat="1" ht="42" customHeight="1" x14ac:dyDescent="0.3">
      <c r="A17" s="118">
        <v>45672</v>
      </c>
      <c r="B17" s="136"/>
      <c r="C17" s="119"/>
      <c r="D17" s="119"/>
      <c r="E17" s="119"/>
      <c r="F17" s="119">
        <v>1</v>
      </c>
    </row>
    <row r="18" spans="1:6" s="36" customFormat="1" ht="42" customHeight="1" x14ac:dyDescent="0.3">
      <c r="A18" s="118">
        <v>45673</v>
      </c>
      <c r="B18" s="119"/>
      <c r="C18" s="119"/>
      <c r="D18" s="119"/>
      <c r="E18" s="119"/>
      <c r="F18" s="119">
        <v>1</v>
      </c>
    </row>
    <row r="19" spans="1:6" s="36" customFormat="1" ht="42" customHeight="1" x14ac:dyDescent="0.3">
      <c r="A19" s="118">
        <v>45674</v>
      </c>
      <c r="B19" s="119"/>
      <c r="C19" s="119"/>
      <c r="D19" s="119"/>
      <c r="E19" s="119"/>
      <c r="F19" s="119">
        <v>1</v>
      </c>
    </row>
    <row r="20" spans="1:6" s="36" customFormat="1" ht="42" customHeight="1" x14ac:dyDescent="0.3">
      <c r="A20" s="118">
        <v>45675</v>
      </c>
      <c r="B20" s="119"/>
      <c r="C20" s="119" t="s">
        <v>65</v>
      </c>
      <c r="D20" s="119" t="s">
        <v>65</v>
      </c>
      <c r="E20" s="119">
        <v>2</v>
      </c>
      <c r="F20" s="119">
        <v>1</v>
      </c>
    </row>
    <row r="21" spans="1:6" s="36" customFormat="1" ht="42" customHeight="1" x14ac:dyDescent="0.3">
      <c r="A21" s="62">
        <v>45676</v>
      </c>
      <c r="B21" s="79"/>
      <c r="C21" s="63"/>
      <c r="D21" s="63"/>
      <c r="E21" s="63"/>
      <c r="F21" s="63"/>
    </row>
    <row r="22" spans="1:6" s="36" customFormat="1" ht="42" customHeight="1" x14ac:dyDescent="0.3">
      <c r="A22" s="118">
        <v>45677</v>
      </c>
      <c r="B22" s="119" t="s">
        <v>23</v>
      </c>
      <c r="C22" s="119"/>
      <c r="D22" s="119"/>
      <c r="E22" s="119"/>
      <c r="F22" s="119">
        <v>1</v>
      </c>
    </row>
    <row r="23" spans="1:6" s="36" customFormat="1" ht="42" customHeight="1" x14ac:dyDescent="0.3">
      <c r="A23" s="118">
        <v>45678</v>
      </c>
      <c r="B23" s="119" t="s">
        <v>23</v>
      </c>
      <c r="C23" s="119"/>
      <c r="D23" s="119"/>
      <c r="E23" s="119"/>
      <c r="F23" s="119">
        <v>1</v>
      </c>
    </row>
    <row r="24" spans="1:6" s="36" customFormat="1" ht="42" customHeight="1" x14ac:dyDescent="0.3">
      <c r="A24" s="118">
        <v>45679</v>
      </c>
      <c r="B24" s="119" t="s">
        <v>23</v>
      </c>
      <c r="C24" s="119"/>
      <c r="D24" s="119"/>
      <c r="E24" s="119"/>
      <c r="F24" s="119">
        <v>1</v>
      </c>
    </row>
    <row r="25" spans="1:6" s="36" customFormat="1" ht="42" customHeight="1" x14ac:dyDescent="0.3">
      <c r="A25" s="118">
        <v>45680</v>
      </c>
      <c r="B25" s="119" t="s">
        <v>23</v>
      </c>
      <c r="C25" s="119"/>
      <c r="D25" s="119"/>
      <c r="E25" s="119"/>
      <c r="F25" s="119">
        <v>1</v>
      </c>
    </row>
    <row r="26" spans="1:6" s="36" customFormat="1" ht="42" customHeight="1" x14ac:dyDescent="0.3">
      <c r="A26" s="118">
        <v>45681</v>
      </c>
      <c r="B26" s="119" t="s">
        <v>23</v>
      </c>
      <c r="C26" s="119"/>
      <c r="D26" s="119"/>
      <c r="E26" s="119"/>
      <c r="F26" s="119">
        <v>1</v>
      </c>
    </row>
    <row r="27" spans="1:6" s="36" customFormat="1" ht="42" customHeight="1" x14ac:dyDescent="0.3">
      <c r="A27" s="118">
        <v>45682</v>
      </c>
      <c r="B27" s="119" t="s">
        <v>23</v>
      </c>
      <c r="C27" s="119"/>
      <c r="D27" s="119"/>
      <c r="E27" s="119"/>
      <c r="F27" s="119">
        <v>1</v>
      </c>
    </row>
    <row r="28" spans="1:6" s="36" customFormat="1" ht="42" customHeight="1" x14ac:dyDescent="0.3">
      <c r="A28" s="62">
        <v>45683</v>
      </c>
      <c r="B28" s="63"/>
      <c r="C28" s="63"/>
      <c r="D28" s="63"/>
      <c r="E28" s="63"/>
      <c r="F28" s="63"/>
    </row>
    <row r="29" spans="1:6" s="36" customFormat="1" ht="42" customHeight="1" x14ac:dyDescent="0.3">
      <c r="A29" s="118">
        <v>45684</v>
      </c>
      <c r="B29" s="137" t="s">
        <v>85</v>
      </c>
      <c r="C29" s="119"/>
      <c r="D29" s="119"/>
      <c r="E29" s="119"/>
      <c r="F29" s="119">
        <v>1</v>
      </c>
    </row>
    <row r="30" spans="1:6" s="36" customFormat="1" ht="42" customHeight="1" x14ac:dyDescent="0.3">
      <c r="A30" s="118">
        <v>45685</v>
      </c>
      <c r="B30" s="119" t="s">
        <v>23</v>
      </c>
      <c r="C30" s="119"/>
      <c r="D30" s="119"/>
      <c r="E30" s="119"/>
      <c r="F30" s="119">
        <v>1</v>
      </c>
    </row>
    <row r="31" spans="1:6" s="36" customFormat="1" ht="42" customHeight="1" x14ac:dyDescent="0.3">
      <c r="A31" s="118">
        <v>45686</v>
      </c>
      <c r="B31" s="119" t="s">
        <v>23</v>
      </c>
      <c r="C31" s="119"/>
      <c r="D31" s="119"/>
      <c r="E31" s="119"/>
      <c r="F31" s="119">
        <v>1</v>
      </c>
    </row>
    <row r="32" spans="1:6" s="36" customFormat="1" ht="42" customHeight="1" x14ac:dyDescent="0.3">
      <c r="A32" s="118">
        <v>45687</v>
      </c>
      <c r="B32" s="119" t="s">
        <v>23</v>
      </c>
      <c r="C32" s="119"/>
      <c r="D32" s="119"/>
      <c r="E32" s="119"/>
      <c r="F32" s="119">
        <v>1</v>
      </c>
    </row>
    <row r="33" spans="1:6" s="36" customFormat="1" ht="42" customHeight="1" x14ac:dyDescent="0.3">
      <c r="A33" s="118">
        <v>45688</v>
      </c>
      <c r="B33" s="119" t="s">
        <v>23</v>
      </c>
      <c r="C33" s="119"/>
      <c r="D33" s="119"/>
      <c r="E33" s="119"/>
      <c r="F33" s="119">
        <v>1</v>
      </c>
    </row>
    <row r="34" spans="1:6" s="36" customFormat="1" ht="42" customHeight="1" x14ac:dyDescent="0.3">
      <c r="A34" s="89" t="s">
        <v>54</v>
      </c>
      <c r="B34" s="90">
        <f>F34</f>
        <v>22</v>
      </c>
      <c r="C34" s="91"/>
      <c r="D34" s="91"/>
      <c r="E34" s="92">
        <f>SUM(E4:E33)</f>
        <v>2</v>
      </c>
      <c r="F34" s="92">
        <f>SUM(F4:F33)</f>
        <v>22</v>
      </c>
    </row>
  </sheetData>
  <mergeCells count="2">
    <mergeCell ref="A1:F1"/>
    <mergeCell ref="B3:B8"/>
  </mergeCells>
  <conditionalFormatting sqref="C15:D15">
    <cfRule type="containsText" dxfId="14" priority="5" operator="containsText" text="domenica">
      <formula>NOT(ISERROR(SEARCH("domenica",C15)))</formula>
    </cfRule>
  </conditionalFormatting>
  <conditionalFormatting sqref="C20:D20">
    <cfRule type="containsText" dxfId="13" priority="2" operator="containsText" text="domenica">
      <formula>NOT(ISERROR(SEARCH("domenica",C20)))</formula>
    </cfRule>
  </conditionalFormatting>
  <conditionalFormatting sqref="C22:D22">
    <cfRule type="containsText" dxfId="12" priority="4" operator="containsText" text="domenica">
      <formula>NOT(ISERROR(SEARCH("domenica",C22)))</formula>
    </cfRule>
  </conditionalFormatting>
  <conditionalFormatting sqref="C29:D29">
    <cfRule type="containsText" dxfId="11" priority="3" operator="containsText" text="domenica">
      <formula>NOT(ISERROR(SEARCH("domenica",C29)))</formula>
    </cfRule>
  </conditionalFormatting>
  <pageMargins left="0.70866141732283472" right="0.70866141732283472" top="0.74803149606299213" bottom="0.74803149606299213" header="0.31496062992125984" footer="0.31496062992125984"/>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2"/>
  <sheetViews>
    <sheetView zoomScale="68" zoomScaleNormal="68" workbookViewId="0">
      <pane ySplit="1" topLeftCell="A21" activePane="bottomLeft" state="frozen"/>
      <selection pane="bottomLeft" activeCell="B27" sqref="B27"/>
    </sheetView>
  </sheetViews>
  <sheetFormatPr defaultColWidth="9.109375" defaultRowHeight="12" x14ac:dyDescent="0.3"/>
  <cols>
    <col min="1" max="1" width="34.88671875" style="22" customWidth="1"/>
    <col min="2" max="2" width="71.33203125" style="2" customWidth="1"/>
    <col min="3" max="3" width="30.44140625" style="2" customWidth="1"/>
    <col min="4" max="4" width="27.6640625" style="2" customWidth="1"/>
    <col min="5" max="5" width="17.5546875" style="2" customWidth="1"/>
    <col min="6" max="6" width="15.5546875" style="2" customWidth="1"/>
    <col min="7" max="16384" width="9.109375" style="2"/>
  </cols>
  <sheetData>
    <row r="1" spans="1:6" ht="36.6" x14ac:dyDescent="0.3">
      <c r="A1" s="262" t="s">
        <v>7</v>
      </c>
      <c r="B1" s="263" t="s">
        <v>8</v>
      </c>
      <c r="C1" s="263"/>
      <c r="D1" s="263"/>
      <c r="E1" s="263"/>
      <c r="F1" s="264"/>
    </row>
    <row r="2" spans="1:6" ht="42" customHeight="1" x14ac:dyDescent="0.3">
      <c r="A2" s="27" t="s">
        <v>59</v>
      </c>
      <c r="B2" s="28" t="s">
        <v>0</v>
      </c>
      <c r="C2" s="28" t="s">
        <v>1</v>
      </c>
      <c r="D2" s="28" t="s">
        <v>2</v>
      </c>
      <c r="E2" s="29" t="s">
        <v>16</v>
      </c>
      <c r="F2" s="29" t="s">
        <v>53</v>
      </c>
    </row>
    <row r="3" spans="1:6" ht="42" customHeight="1" x14ac:dyDescent="0.3">
      <c r="A3" s="60">
        <v>45689</v>
      </c>
      <c r="B3" s="38"/>
      <c r="C3" s="38"/>
      <c r="D3" s="38"/>
      <c r="E3" s="45"/>
      <c r="F3" s="38">
        <v>1</v>
      </c>
    </row>
    <row r="4" spans="1:6" ht="42" customHeight="1" x14ac:dyDescent="0.3">
      <c r="A4" s="62">
        <v>45690</v>
      </c>
      <c r="B4" s="63"/>
      <c r="C4" s="63"/>
      <c r="D4" s="63"/>
      <c r="E4" s="46"/>
      <c r="F4" s="63"/>
    </row>
    <row r="5" spans="1:6" ht="42" customHeight="1" x14ac:dyDescent="0.3">
      <c r="A5" s="60">
        <v>45691</v>
      </c>
      <c r="B5" s="70" t="s">
        <v>127</v>
      </c>
      <c r="C5" s="126" t="s">
        <v>121</v>
      </c>
      <c r="E5" s="273">
        <v>4</v>
      </c>
      <c r="F5" s="38">
        <v>1</v>
      </c>
    </row>
    <row r="6" spans="1:6" ht="42" customHeight="1" x14ac:dyDescent="0.3">
      <c r="A6" s="60">
        <v>45692</v>
      </c>
      <c r="B6" s="70" t="s">
        <v>127</v>
      </c>
      <c r="C6" s="126" t="s">
        <v>121</v>
      </c>
      <c r="D6" s="103"/>
      <c r="E6" s="275"/>
      <c r="F6" s="38">
        <v>1</v>
      </c>
    </row>
    <row r="7" spans="1:6" ht="42" customHeight="1" x14ac:dyDescent="0.3">
      <c r="A7" s="60">
        <v>45693</v>
      </c>
      <c r="B7" s="70" t="s">
        <v>127</v>
      </c>
      <c r="C7" s="103"/>
      <c r="D7" s="126" t="s">
        <v>120</v>
      </c>
      <c r="E7" s="275"/>
      <c r="F7" s="38">
        <v>1</v>
      </c>
    </row>
    <row r="8" spans="1:6" ht="42" customHeight="1" x14ac:dyDescent="0.3">
      <c r="A8" s="60">
        <v>45694</v>
      </c>
      <c r="B8" s="70" t="s">
        <v>127</v>
      </c>
      <c r="C8" s="103"/>
      <c r="D8" s="126" t="s">
        <v>120</v>
      </c>
      <c r="E8" s="275"/>
      <c r="F8" s="38">
        <v>1</v>
      </c>
    </row>
    <row r="9" spans="1:6" ht="42" customHeight="1" x14ac:dyDescent="0.3">
      <c r="A9" s="60">
        <v>45695</v>
      </c>
      <c r="B9" s="70" t="s">
        <v>127</v>
      </c>
      <c r="C9" s="145"/>
      <c r="D9" s="126" t="s">
        <v>120</v>
      </c>
      <c r="E9" s="274"/>
      <c r="F9" s="38">
        <v>1</v>
      </c>
    </row>
    <row r="10" spans="1:6" ht="42" customHeight="1" x14ac:dyDescent="0.3">
      <c r="A10" s="60">
        <v>45696</v>
      </c>
      <c r="B10" s="103"/>
      <c r="C10" s="103"/>
      <c r="D10" s="103"/>
      <c r="E10" s="103"/>
      <c r="F10" s="38">
        <v>1</v>
      </c>
    </row>
    <row r="11" spans="1:6" ht="42" customHeight="1" x14ac:dyDescent="0.3">
      <c r="A11" s="62">
        <v>45697</v>
      </c>
      <c r="B11" s="143"/>
      <c r="C11" s="143"/>
      <c r="D11" s="143"/>
      <c r="E11" s="143"/>
      <c r="F11" s="63"/>
    </row>
    <row r="12" spans="1:6" ht="42" customHeight="1" x14ac:dyDescent="0.3">
      <c r="A12" s="60">
        <v>45698</v>
      </c>
      <c r="B12" s="51" t="s">
        <v>67</v>
      </c>
      <c r="C12" s="38"/>
      <c r="D12" s="38"/>
      <c r="E12" s="45"/>
      <c r="F12" s="38">
        <v>1</v>
      </c>
    </row>
    <row r="13" spans="1:6" ht="42" customHeight="1" x14ac:dyDescent="0.3">
      <c r="A13" s="60">
        <v>45699</v>
      </c>
      <c r="B13" s="38"/>
      <c r="C13" s="38"/>
      <c r="D13" s="38"/>
      <c r="E13" s="45"/>
      <c r="F13" s="38">
        <v>1</v>
      </c>
    </row>
    <row r="14" spans="1:6" ht="42" customHeight="1" x14ac:dyDescent="0.3">
      <c r="A14" s="60">
        <v>45700</v>
      </c>
      <c r="B14" s="38"/>
      <c r="C14" s="38"/>
      <c r="D14" s="38"/>
      <c r="E14" s="45"/>
      <c r="F14" s="38">
        <v>1</v>
      </c>
    </row>
    <row r="15" spans="1:6" ht="42" customHeight="1" x14ac:dyDescent="0.3">
      <c r="A15" s="60">
        <v>45701</v>
      </c>
      <c r="B15" s="38"/>
      <c r="C15" s="38"/>
      <c r="D15" s="38"/>
      <c r="E15" s="45"/>
      <c r="F15" s="38">
        <v>1</v>
      </c>
    </row>
    <row r="16" spans="1:6" ht="42" customHeight="1" x14ac:dyDescent="0.3">
      <c r="A16" s="60">
        <v>45702</v>
      </c>
      <c r="B16" s="103"/>
      <c r="C16" s="103"/>
      <c r="D16" s="103"/>
      <c r="E16" s="103"/>
      <c r="F16" s="38">
        <v>1</v>
      </c>
    </row>
    <row r="17" spans="1:6" ht="42" customHeight="1" x14ac:dyDescent="0.3">
      <c r="A17" s="60">
        <v>45703</v>
      </c>
      <c r="B17" s="103"/>
      <c r="C17" s="103"/>
      <c r="D17" s="103"/>
      <c r="E17" s="103"/>
      <c r="F17" s="38">
        <v>1</v>
      </c>
    </row>
    <row r="18" spans="1:6" ht="42" customHeight="1" x14ac:dyDescent="0.3">
      <c r="A18" s="62">
        <v>45704</v>
      </c>
      <c r="B18" s="63"/>
      <c r="C18" s="143"/>
      <c r="D18" s="143"/>
      <c r="E18" s="143"/>
      <c r="F18" s="63"/>
    </row>
    <row r="19" spans="1:6" ht="42" customHeight="1" x14ac:dyDescent="0.3">
      <c r="A19" s="60">
        <v>45705</v>
      </c>
      <c r="B19" s="38" t="s">
        <v>24</v>
      </c>
      <c r="C19" s="103"/>
      <c r="D19" s="103"/>
      <c r="E19" s="103"/>
      <c r="F19" s="38">
        <v>1</v>
      </c>
    </row>
    <row r="20" spans="1:6" ht="42" customHeight="1" x14ac:dyDescent="0.3">
      <c r="A20" s="60">
        <v>45706</v>
      </c>
      <c r="B20" s="38" t="s">
        <v>24</v>
      </c>
      <c r="C20" s="103"/>
      <c r="D20" s="103"/>
      <c r="E20" s="103"/>
      <c r="F20" s="38">
        <v>1</v>
      </c>
    </row>
    <row r="21" spans="1:6" ht="42" customHeight="1" x14ac:dyDescent="0.3">
      <c r="A21" s="60">
        <v>45707</v>
      </c>
      <c r="B21" s="38" t="s">
        <v>24</v>
      </c>
      <c r="C21" s="38"/>
      <c r="D21" s="63" t="s">
        <v>111</v>
      </c>
      <c r="E21" s="45"/>
      <c r="F21" s="38">
        <v>1</v>
      </c>
    </row>
    <row r="22" spans="1:6" ht="42" customHeight="1" x14ac:dyDescent="0.3">
      <c r="A22" s="60">
        <v>45708</v>
      </c>
      <c r="B22" s="38" t="s">
        <v>24</v>
      </c>
      <c r="C22" s="93" t="s">
        <v>79</v>
      </c>
      <c r="E22" s="273">
        <v>2.5</v>
      </c>
      <c r="F22" s="38">
        <v>1</v>
      </c>
    </row>
    <row r="23" spans="1:6" ht="42" customHeight="1" x14ac:dyDescent="0.3">
      <c r="A23" s="60">
        <v>45709</v>
      </c>
      <c r="B23" s="38" t="s">
        <v>24</v>
      </c>
      <c r="D23" s="93" t="s">
        <v>79</v>
      </c>
      <c r="E23" s="274"/>
      <c r="F23" s="38">
        <v>1</v>
      </c>
    </row>
    <row r="24" spans="1:6" ht="42" customHeight="1" x14ac:dyDescent="0.3">
      <c r="A24" s="60">
        <v>45710</v>
      </c>
      <c r="B24" s="38"/>
      <c r="C24" s="38"/>
      <c r="D24" s="38"/>
      <c r="E24" s="45"/>
      <c r="F24" s="38">
        <v>1</v>
      </c>
    </row>
    <row r="25" spans="1:6" ht="42" customHeight="1" x14ac:dyDescent="0.3">
      <c r="A25" s="62">
        <v>45711</v>
      </c>
      <c r="B25" s="144"/>
      <c r="C25" s="63"/>
      <c r="D25" s="63"/>
      <c r="E25" s="46"/>
      <c r="F25" s="63"/>
    </row>
    <row r="26" spans="1:6" ht="42" customHeight="1" x14ac:dyDescent="0.3">
      <c r="A26" s="60">
        <v>45712</v>
      </c>
      <c r="C26" s="38"/>
      <c r="D26" s="38"/>
      <c r="E26" s="45">
        <v>2</v>
      </c>
      <c r="F26" s="38">
        <v>1</v>
      </c>
    </row>
    <row r="27" spans="1:6" ht="42" customHeight="1" x14ac:dyDescent="0.3">
      <c r="A27" s="60">
        <v>45713</v>
      </c>
      <c r="B27" s="120" t="s">
        <v>69</v>
      </c>
      <c r="C27" s="38"/>
      <c r="D27" s="38"/>
      <c r="E27" s="45"/>
      <c r="F27" s="38">
        <v>1</v>
      </c>
    </row>
    <row r="28" spans="1:6" ht="42" customHeight="1" x14ac:dyDescent="0.3">
      <c r="A28" s="60">
        <v>45714</v>
      </c>
      <c r="B28" s="51"/>
      <c r="C28" s="38"/>
      <c r="D28" s="38"/>
      <c r="E28" s="45"/>
      <c r="F28" s="38">
        <v>1</v>
      </c>
    </row>
    <row r="29" spans="1:6" ht="42" customHeight="1" x14ac:dyDescent="0.3">
      <c r="A29" s="60">
        <v>45715</v>
      </c>
      <c r="B29" s="51"/>
      <c r="C29" s="38"/>
      <c r="D29" s="38"/>
      <c r="E29" s="45"/>
      <c r="F29" s="38">
        <v>1</v>
      </c>
    </row>
    <row r="30" spans="1:6" ht="42" customHeight="1" x14ac:dyDescent="0.3">
      <c r="A30" s="60">
        <v>45716</v>
      </c>
      <c r="B30" s="142"/>
      <c r="C30" s="38"/>
      <c r="D30" s="38"/>
      <c r="E30" s="45"/>
      <c r="F30" s="38">
        <v>1</v>
      </c>
    </row>
    <row r="31" spans="1:6" ht="42" customHeight="1" x14ac:dyDescent="0.3">
      <c r="A31" s="60">
        <v>45717</v>
      </c>
      <c r="B31" s="142"/>
      <c r="C31" s="38"/>
      <c r="D31" s="38"/>
      <c r="E31" s="45"/>
      <c r="F31" s="38">
        <v>1</v>
      </c>
    </row>
    <row r="32" spans="1:6" ht="42" customHeight="1" x14ac:dyDescent="0.3">
      <c r="A32" s="39" t="s">
        <v>54</v>
      </c>
      <c r="B32" s="40"/>
      <c r="C32" s="41"/>
      <c r="D32" s="41"/>
      <c r="E32" s="42">
        <f>SUM(E2:E31)</f>
        <v>8.5</v>
      </c>
      <c r="F32" s="42">
        <f>SUM(F2:F31)</f>
        <v>25</v>
      </c>
    </row>
  </sheetData>
  <mergeCells count="3">
    <mergeCell ref="A1:F1"/>
    <mergeCell ref="E22:E23"/>
    <mergeCell ref="E5:E9"/>
  </mergeCells>
  <conditionalFormatting sqref="B25">
    <cfRule type="containsText" dxfId="10" priority="1" operator="containsText" text="domenica">
      <formula>NOT(ISERROR(SEARCH("domenica",B25)))</formula>
    </cfRule>
  </conditionalFormatting>
  <conditionalFormatting sqref="B28:B29">
    <cfRule type="containsText" dxfId="9" priority="2" operator="containsText" text="domenica">
      <formula>NOT(ISERROR(SEARCH("domenica",B28)))</formula>
    </cfRule>
  </conditionalFormatting>
  <conditionalFormatting sqref="C15:D15">
    <cfRule type="containsText" dxfId="8" priority="4" operator="containsText" text="domenica">
      <formula>NOT(ISERROR(SEARCH("domenica",C15)))</formula>
    </cfRule>
  </conditionalFormatting>
  <pageMargins left="0.70866141732283472" right="0.70866141732283472" top="0.74803149606299213" bottom="0.74803149606299213" header="0.31496062992125984" footer="0.31496062992125984"/>
  <pageSetup paperSize="9"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5"/>
  <sheetViews>
    <sheetView zoomScale="77" zoomScaleNormal="77" workbookViewId="0">
      <pane ySplit="1" topLeftCell="A21" activePane="bottomLeft" state="frozen"/>
      <selection pane="bottomLeft" activeCell="E34" sqref="E34"/>
    </sheetView>
  </sheetViews>
  <sheetFormatPr defaultColWidth="9.109375" defaultRowHeight="14.4" x14ac:dyDescent="0.3"/>
  <cols>
    <col min="1" max="1" width="36.5546875" style="6" customWidth="1"/>
    <col min="2" max="2" width="74.6640625" style="1" customWidth="1"/>
    <col min="3" max="3" width="17.6640625" style="1" customWidth="1"/>
    <col min="4" max="4" width="20.33203125" style="1" customWidth="1"/>
    <col min="5" max="5" width="17.33203125" style="1" customWidth="1"/>
    <col min="6" max="6" width="17.6640625" style="1" customWidth="1"/>
    <col min="7" max="16384" width="9.109375" style="1"/>
  </cols>
  <sheetData>
    <row r="1" spans="1:6" ht="36.6" x14ac:dyDescent="0.3">
      <c r="A1" s="262" t="s">
        <v>9</v>
      </c>
      <c r="B1" s="263" t="s">
        <v>8</v>
      </c>
      <c r="C1" s="263"/>
      <c r="D1" s="263"/>
      <c r="E1" s="263"/>
      <c r="F1" s="264"/>
    </row>
    <row r="2" spans="1:6" ht="54" x14ac:dyDescent="0.3">
      <c r="A2" s="27" t="s">
        <v>59</v>
      </c>
      <c r="B2" s="28" t="s">
        <v>0</v>
      </c>
      <c r="C2" s="28" t="s">
        <v>1</v>
      </c>
      <c r="D2" s="28" t="s">
        <v>2</v>
      </c>
      <c r="E2" s="29" t="s">
        <v>16</v>
      </c>
      <c r="F2" s="29" t="s">
        <v>53</v>
      </c>
    </row>
    <row r="3" spans="1:6" ht="39.75" customHeight="1" x14ac:dyDescent="0.3">
      <c r="A3" s="34">
        <v>45717</v>
      </c>
      <c r="B3" s="35"/>
      <c r="C3" s="35"/>
      <c r="D3" s="35"/>
      <c r="E3" s="35"/>
      <c r="F3" s="35">
        <v>1</v>
      </c>
    </row>
    <row r="4" spans="1:6" ht="39.75" customHeight="1" x14ac:dyDescent="0.3">
      <c r="A4" s="30">
        <v>45718</v>
      </c>
      <c r="B4" s="31"/>
      <c r="C4" s="31"/>
      <c r="D4" s="31"/>
      <c r="E4" s="31"/>
      <c r="F4" s="31"/>
    </row>
    <row r="5" spans="1:6" ht="39.75" customHeight="1" x14ac:dyDescent="0.3">
      <c r="A5" s="32">
        <v>45719</v>
      </c>
      <c r="B5" s="59" t="s">
        <v>108</v>
      </c>
      <c r="C5" s="59"/>
      <c r="D5" s="59"/>
      <c r="E5" s="33"/>
      <c r="F5" s="33"/>
    </row>
    <row r="6" spans="1:6" ht="39.75" customHeight="1" x14ac:dyDescent="0.3">
      <c r="A6" s="32">
        <v>45720</v>
      </c>
      <c r="B6" s="59" t="s">
        <v>108</v>
      </c>
      <c r="C6" s="59" t="s">
        <v>42</v>
      </c>
      <c r="D6" s="59" t="s">
        <v>42</v>
      </c>
      <c r="E6" s="33"/>
      <c r="F6" s="33"/>
    </row>
    <row r="7" spans="1:6" ht="39.75" customHeight="1" x14ac:dyDescent="0.3">
      <c r="A7" s="34">
        <v>45721</v>
      </c>
      <c r="B7" s="237"/>
      <c r="C7" s="35"/>
      <c r="D7" s="35"/>
      <c r="E7" s="35"/>
      <c r="F7" s="35">
        <v>1</v>
      </c>
    </row>
    <row r="8" spans="1:6" ht="39.75" customHeight="1" x14ac:dyDescent="0.3">
      <c r="A8" s="34">
        <v>45722</v>
      </c>
      <c r="B8" s="35"/>
      <c r="C8" s="35"/>
      <c r="D8" s="35"/>
      <c r="E8" s="35"/>
      <c r="F8" s="35">
        <v>1</v>
      </c>
    </row>
    <row r="9" spans="1:6" ht="39.75" customHeight="1" x14ac:dyDescent="0.3">
      <c r="A9" s="34">
        <v>45723</v>
      </c>
      <c r="B9" s="43"/>
      <c r="C9" s="35"/>
      <c r="D9" s="35"/>
      <c r="E9" s="35"/>
      <c r="F9" s="35">
        <v>1</v>
      </c>
    </row>
    <row r="10" spans="1:6" ht="39.75" customHeight="1" x14ac:dyDescent="0.3">
      <c r="A10" s="34">
        <v>45724</v>
      </c>
      <c r="B10" s="43" t="s">
        <v>73</v>
      </c>
      <c r="C10" s="35"/>
      <c r="D10" s="35"/>
      <c r="E10" s="35"/>
      <c r="F10" s="35">
        <v>1</v>
      </c>
    </row>
    <row r="11" spans="1:6" ht="39.75" customHeight="1" x14ac:dyDescent="0.3">
      <c r="A11" s="30">
        <v>45725</v>
      </c>
      <c r="B11" s="31"/>
      <c r="C11" s="31"/>
      <c r="D11" s="31"/>
      <c r="E11" s="31"/>
      <c r="F11" s="31"/>
    </row>
    <row r="12" spans="1:6" ht="39.75" customHeight="1" x14ac:dyDescent="0.3">
      <c r="A12" s="34">
        <v>45726</v>
      </c>
      <c r="B12" s="35"/>
      <c r="C12" s="35"/>
      <c r="D12" s="35"/>
      <c r="E12" s="35"/>
      <c r="F12" s="35">
        <v>1</v>
      </c>
    </row>
    <row r="13" spans="1:6" ht="39.75" customHeight="1" x14ac:dyDescent="0.3">
      <c r="A13" s="34">
        <v>45727</v>
      </c>
      <c r="B13" s="35"/>
      <c r="C13" s="35"/>
      <c r="D13" s="35"/>
      <c r="E13" s="35"/>
      <c r="F13" s="35">
        <v>1</v>
      </c>
    </row>
    <row r="14" spans="1:6" ht="39.75" customHeight="1" x14ac:dyDescent="0.3">
      <c r="A14" s="34">
        <v>45728</v>
      </c>
      <c r="B14" s="35"/>
      <c r="C14" s="35"/>
      <c r="D14" s="35"/>
      <c r="E14" s="35"/>
      <c r="F14" s="35">
        <v>1</v>
      </c>
    </row>
    <row r="15" spans="1:6" ht="39.75" customHeight="1" x14ac:dyDescent="0.3">
      <c r="A15" s="34">
        <v>45729</v>
      </c>
      <c r="B15" s="35"/>
      <c r="C15" s="35"/>
      <c r="D15" s="35"/>
      <c r="E15" s="35"/>
      <c r="F15" s="35">
        <v>1</v>
      </c>
    </row>
    <row r="16" spans="1:6" ht="39.75" customHeight="1" x14ac:dyDescent="0.3">
      <c r="A16" s="34">
        <v>45730</v>
      </c>
      <c r="B16" s="35"/>
      <c r="C16" s="35"/>
      <c r="D16" s="35"/>
      <c r="E16" s="35"/>
      <c r="F16" s="35">
        <v>1</v>
      </c>
    </row>
    <row r="17" spans="1:7" ht="39.75" customHeight="1" x14ac:dyDescent="0.3">
      <c r="A17" s="34">
        <v>45731</v>
      </c>
      <c r="B17" s="49"/>
      <c r="C17" s="35"/>
      <c r="D17" s="35"/>
      <c r="E17" s="35"/>
      <c r="F17" s="35">
        <v>1</v>
      </c>
    </row>
    <row r="18" spans="1:7" ht="39.75" customHeight="1" x14ac:dyDescent="0.3">
      <c r="A18" s="30">
        <v>45732</v>
      </c>
      <c r="B18" s="31"/>
      <c r="C18" s="31"/>
      <c r="D18" s="31"/>
      <c r="E18" s="31"/>
      <c r="F18" s="31"/>
    </row>
    <row r="19" spans="1:7" ht="39.75" customHeight="1" x14ac:dyDescent="0.3">
      <c r="A19" s="34">
        <v>45733</v>
      </c>
      <c r="B19" s="35"/>
      <c r="C19" s="35"/>
      <c r="D19" s="35"/>
      <c r="E19" s="35"/>
      <c r="F19" s="35">
        <v>1</v>
      </c>
    </row>
    <row r="20" spans="1:7" ht="39.75" customHeight="1" x14ac:dyDescent="0.3">
      <c r="A20" s="34">
        <v>45734</v>
      </c>
      <c r="B20" s="35"/>
      <c r="C20" s="35"/>
      <c r="D20" s="35"/>
      <c r="E20" s="35"/>
      <c r="F20" s="35">
        <v>1</v>
      </c>
    </row>
    <row r="21" spans="1:7" ht="39.75" customHeight="1" x14ac:dyDescent="0.3">
      <c r="A21" s="34">
        <v>45735</v>
      </c>
      <c r="B21" s="43"/>
      <c r="C21" s="35"/>
      <c r="D21" s="35"/>
      <c r="E21" s="35"/>
      <c r="F21" s="35">
        <v>1</v>
      </c>
    </row>
    <row r="22" spans="1:7" ht="39.75" customHeight="1" x14ac:dyDescent="0.3">
      <c r="A22" s="34">
        <v>45736</v>
      </c>
      <c r="B22" s="43"/>
      <c r="C22" s="35"/>
      <c r="D22" s="35"/>
      <c r="E22" s="35"/>
      <c r="F22" s="35">
        <v>1</v>
      </c>
    </row>
    <row r="23" spans="1:7" ht="39.75" customHeight="1" x14ac:dyDescent="0.3">
      <c r="A23" s="34">
        <v>45737</v>
      </c>
      <c r="B23" s="43" t="s">
        <v>112</v>
      </c>
      <c r="C23" s="35"/>
      <c r="D23" s="35"/>
      <c r="E23" s="35"/>
      <c r="F23" s="35">
        <v>1</v>
      </c>
    </row>
    <row r="24" spans="1:7" ht="39.75" customHeight="1" x14ac:dyDescent="0.3">
      <c r="A24" s="34">
        <v>45738</v>
      </c>
      <c r="B24" s="43"/>
      <c r="C24" s="35"/>
      <c r="D24" s="35"/>
      <c r="E24" s="35"/>
      <c r="F24" s="35">
        <v>1</v>
      </c>
    </row>
    <row r="25" spans="1:7" ht="39.75" customHeight="1" x14ac:dyDescent="0.3">
      <c r="A25" s="30">
        <v>45739</v>
      </c>
      <c r="B25" s="31"/>
      <c r="C25" s="31"/>
      <c r="D25" s="31"/>
      <c r="E25" s="31"/>
      <c r="F25" s="31"/>
    </row>
    <row r="26" spans="1:7" ht="39.75" customHeight="1" x14ac:dyDescent="0.3">
      <c r="A26" s="34">
        <v>45740</v>
      </c>
      <c r="B26" s="44" t="s">
        <v>124</v>
      </c>
      <c r="C26" s="35"/>
      <c r="D26" s="35"/>
      <c r="E26" s="239">
        <v>2</v>
      </c>
      <c r="F26" s="35">
        <v>1</v>
      </c>
    </row>
    <row r="27" spans="1:7" ht="39.75" customHeight="1" x14ac:dyDescent="0.3">
      <c r="A27" s="34">
        <v>45741</v>
      </c>
      <c r="B27" s="35"/>
      <c r="C27" s="35"/>
      <c r="D27" s="35"/>
      <c r="E27" s="35"/>
      <c r="F27" s="35">
        <v>1</v>
      </c>
      <c r="G27" s="238"/>
    </row>
    <row r="28" spans="1:7" ht="39.75" customHeight="1" x14ac:dyDescent="0.3">
      <c r="A28" s="34">
        <v>45742</v>
      </c>
      <c r="B28" s="35"/>
      <c r="C28" s="35"/>
      <c r="D28" s="35"/>
      <c r="E28" s="35"/>
      <c r="F28" s="35">
        <v>1</v>
      </c>
    </row>
    <row r="29" spans="1:7" ht="39.75" customHeight="1" x14ac:dyDescent="0.3">
      <c r="A29" s="34">
        <v>45743</v>
      </c>
      <c r="B29" s="35"/>
      <c r="C29" s="35"/>
      <c r="D29" s="35"/>
      <c r="E29" s="35"/>
      <c r="F29" s="35">
        <v>1</v>
      </c>
    </row>
    <row r="30" spans="1:7" ht="39.75" customHeight="1" x14ac:dyDescent="0.3">
      <c r="A30" s="34">
        <v>45744</v>
      </c>
      <c r="B30" s="35"/>
      <c r="C30" s="35"/>
      <c r="D30" s="35"/>
      <c r="E30" s="35"/>
      <c r="F30" s="35">
        <v>1</v>
      </c>
    </row>
    <row r="31" spans="1:7" ht="39.75" customHeight="1" x14ac:dyDescent="0.3">
      <c r="A31" s="34">
        <v>45745</v>
      </c>
      <c r="B31" s="35"/>
      <c r="C31" s="35"/>
      <c r="D31" s="35"/>
      <c r="E31" s="35"/>
      <c r="F31" s="35">
        <v>1</v>
      </c>
    </row>
    <row r="32" spans="1:7" ht="39.75" customHeight="1" x14ac:dyDescent="0.3">
      <c r="A32" s="30">
        <v>45746</v>
      </c>
      <c r="B32" s="31"/>
      <c r="C32" s="31"/>
      <c r="D32" s="31"/>
      <c r="E32" s="31"/>
      <c r="F32" s="31"/>
    </row>
    <row r="33" spans="1:6" ht="39.75" customHeight="1" x14ac:dyDescent="0.3">
      <c r="A33" s="34">
        <v>45747</v>
      </c>
      <c r="B33" s="35"/>
      <c r="C33" s="35"/>
      <c r="D33" s="35"/>
      <c r="E33" s="35"/>
      <c r="F33" s="35">
        <v>1</v>
      </c>
    </row>
    <row r="34" spans="1:6" ht="39.75" customHeight="1" x14ac:dyDescent="0.3">
      <c r="A34" s="54" t="s">
        <v>54</v>
      </c>
      <c r="B34" s="55"/>
      <c r="C34" s="56"/>
      <c r="D34" s="56"/>
      <c r="E34" s="241">
        <f>SUM(E4:E33)</f>
        <v>2</v>
      </c>
      <c r="F34" s="57">
        <f>SUM(F4:F33)</f>
        <v>23</v>
      </c>
    </row>
    <row r="35" spans="1:6" ht="42.6" customHeight="1" x14ac:dyDescent="0.3"/>
  </sheetData>
  <mergeCells count="1">
    <mergeCell ref="A1:F1"/>
  </mergeCells>
  <conditionalFormatting sqref="A2:B2 A3:F3 B4:F4 A4:A33 E5:F6 B7:F23 C24:F24">
    <cfRule type="containsText" dxfId="7" priority="5" operator="containsText" text="domenica">
      <formula>NOT(ISERROR(SEARCH("domenica",A2)))</formula>
    </cfRule>
  </conditionalFormatting>
  <conditionalFormatting sqref="B25:F33">
    <cfRule type="containsText" dxfId="6" priority="1" operator="containsText" text="domenica">
      <formula>NOT(ISERROR(SEARCH("domenica",B25)))</formula>
    </cfRule>
  </conditionalFormatting>
  <conditionalFormatting sqref="C6:D6">
    <cfRule type="containsText" dxfId="5" priority="2" operator="containsText" text="domenica">
      <formula>NOT(ISERROR(SEARCH("domenica",C6)))</formula>
    </cfRule>
  </conditionalFormatting>
  <pageMargins left="0.70866141732283472" right="0.70866141732283472" top="0.74803149606299213" bottom="0.74803149606299213" header="0.31496062992125984" footer="0.31496062992125984"/>
  <pageSetup paperSize="9"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F34"/>
  <sheetViews>
    <sheetView zoomScale="75" zoomScaleNormal="75" workbookViewId="0">
      <pane ySplit="1" topLeftCell="A11" activePane="bottomLeft" state="frozen"/>
      <selection pane="bottomLeft" activeCell="B13" sqref="B13"/>
    </sheetView>
  </sheetViews>
  <sheetFormatPr defaultColWidth="9.109375" defaultRowHeight="14.4" x14ac:dyDescent="0.3"/>
  <cols>
    <col min="1" max="1" width="29.109375" style="6" bestFit="1" customWidth="1"/>
    <col min="2" max="2" width="73.109375" style="1" customWidth="1"/>
    <col min="3" max="3" width="25.33203125" style="1" customWidth="1"/>
    <col min="4" max="4" width="26.109375" style="1" customWidth="1"/>
    <col min="5" max="5" width="13.6640625" style="1" customWidth="1"/>
    <col min="6" max="6" width="10.5546875" style="1" customWidth="1"/>
    <col min="7" max="16384" width="9.109375" style="1"/>
  </cols>
  <sheetData>
    <row r="2" spans="1:6" ht="36.6" x14ac:dyDescent="0.3">
      <c r="A2" s="262" t="s">
        <v>10</v>
      </c>
      <c r="B2" s="263" t="s">
        <v>8</v>
      </c>
      <c r="C2" s="263"/>
      <c r="D2" s="263"/>
      <c r="E2" s="263"/>
      <c r="F2" s="264"/>
    </row>
    <row r="3" spans="1:6" s="36" customFormat="1" ht="72" x14ac:dyDescent="0.3">
      <c r="A3" s="27" t="s">
        <v>59</v>
      </c>
      <c r="B3" s="28" t="s">
        <v>0</v>
      </c>
      <c r="C3" s="28" t="s">
        <v>1</v>
      </c>
      <c r="D3" s="28" t="s">
        <v>2</v>
      </c>
      <c r="E3" s="29" t="s">
        <v>16</v>
      </c>
      <c r="F3" s="29" t="s">
        <v>53</v>
      </c>
    </row>
    <row r="4" spans="1:6" s="36" customFormat="1" ht="39" customHeight="1" x14ac:dyDescent="0.3">
      <c r="A4" s="34">
        <v>45748</v>
      </c>
      <c r="B4" s="44" t="s">
        <v>50</v>
      </c>
      <c r="C4" s="157"/>
      <c r="D4" s="158" t="s">
        <v>120</v>
      </c>
      <c r="E4" s="276">
        <v>3</v>
      </c>
      <c r="F4" s="35">
        <v>1</v>
      </c>
    </row>
    <row r="5" spans="1:6" s="36" customFormat="1" ht="39" customHeight="1" x14ac:dyDescent="0.3">
      <c r="A5" s="34">
        <v>45749</v>
      </c>
      <c r="B5" s="44" t="s">
        <v>129</v>
      </c>
      <c r="C5" s="159"/>
      <c r="D5" s="160" t="s">
        <v>120</v>
      </c>
      <c r="E5" s="276"/>
      <c r="F5" s="35">
        <v>1</v>
      </c>
    </row>
    <row r="6" spans="1:6" s="36" customFormat="1" ht="39" customHeight="1" x14ac:dyDescent="0.3">
      <c r="A6" s="34">
        <v>45750</v>
      </c>
      <c r="B6" s="44" t="s">
        <v>50</v>
      </c>
      <c r="C6" s="157" t="s">
        <v>121</v>
      </c>
      <c r="D6" s="161"/>
      <c r="E6" s="276"/>
      <c r="F6" s="35">
        <v>1</v>
      </c>
    </row>
    <row r="7" spans="1:6" s="36" customFormat="1" ht="39" customHeight="1" x14ac:dyDescent="0.3">
      <c r="A7" s="34">
        <v>45751</v>
      </c>
      <c r="B7" s="44" t="s">
        <v>50</v>
      </c>
      <c r="C7" s="160" t="s">
        <v>121</v>
      </c>
      <c r="D7" s="161"/>
      <c r="E7" s="276"/>
      <c r="F7" s="35">
        <v>1</v>
      </c>
    </row>
    <row r="8" spans="1:6" s="36" customFormat="1" ht="39" customHeight="1" x14ac:dyDescent="0.3">
      <c r="A8" s="34">
        <v>45752</v>
      </c>
      <c r="B8" s="35"/>
      <c r="C8" s="35"/>
      <c r="D8" s="35"/>
      <c r="E8" s="35"/>
      <c r="F8" s="35">
        <v>1</v>
      </c>
    </row>
    <row r="9" spans="1:6" s="36" customFormat="1" ht="39" customHeight="1" x14ac:dyDescent="0.3">
      <c r="A9" s="30">
        <v>45753</v>
      </c>
      <c r="B9" s="31"/>
      <c r="C9" s="31"/>
      <c r="D9" s="31"/>
      <c r="E9" s="31"/>
      <c r="F9" s="31"/>
    </row>
    <row r="10" spans="1:6" s="36" customFormat="1" ht="39" customHeight="1" x14ac:dyDescent="0.3">
      <c r="A10" s="34">
        <v>45754</v>
      </c>
      <c r="B10" s="35"/>
      <c r="C10" s="35"/>
      <c r="D10" s="93" t="s">
        <v>79</v>
      </c>
      <c r="E10" s="277">
        <v>2.5</v>
      </c>
      <c r="F10" s="35">
        <v>1</v>
      </c>
    </row>
    <row r="11" spans="1:6" s="36" customFormat="1" ht="39" customHeight="1" x14ac:dyDescent="0.3">
      <c r="A11" s="34">
        <v>45755</v>
      </c>
      <c r="B11" s="35"/>
      <c r="C11" s="235" t="s">
        <v>79</v>
      </c>
      <c r="D11" s="103"/>
      <c r="E11" s="277"/>
      <c r="F11" s="35">
        <v>1</v>
      </c>
    </row>
    <row r="12" spans="1:6" s="36" customFormat="1" ht="39" customHeight="1" x14ac:dyDescent="0.3">
      <c r="A12" s="34">
        <v>45756</v>
      </c>
      <c r="B12" s="35"/>
      <c r="C12" s="35"/>
      <c r="D12" s="35"/>
      <c r="E12" s="35"/>
      <c r="F12" s="35">
        <v>1</v>
      </c>
    </row>
    <row r="13" spans="1:6" s="36" customFormat="1" ht="39" customHeight="1" x14ac:dyDescent="0.3">
      <c r="A13" s="34">
        <v>45757</v>
      </c>
      <c r="B13" s="43"/>
      <c r="C13" s="35"/>
      <c r="D13" s="35"/>
      <c r="E13" s="35"/>
      <c r="F13" s="35">
        <v>1</v>
      </c>
    </row>
    <row r="14" spans="1:6" s="36" customFormat="1" ht="39" customHeight="1" x14ac:dyDescent="0.3">
      <c r="A14" s="34">
        <v>45758</v>
      </c>
      <c r="B14" s="43" t="s">
        <v>136</v>
      </c>
      <c r="C14" s="70"/>
      <c r="D14" s="70"/>
      <c r="E14" s="38"/>
      <c r="F14" s="35">
        <v>1</v>
      </c>
    </row>
    <row r="15" spans="1:6" s="36" customFormat="1" ht="39" customHeight="1" x14ac:dyDescent="0.3">
      <c r="A15" s="34">
        <v>45759</v>
      </c>
      <c r="B15" s="35"/>
      <c r="C15" s="35"/>
      <c r="D15" s="35"/>
      <c r="E15" s="35"/>
      <c r="F15" s="35">
        <v>1</v>
      </c>
    </row>
    <row r="16" spans="1:6" s="36" customFormat="1" ht="39" customHeight="1" x14ac:dyDescent="0.3">
      <c r="A16" s="30">
        <v>45760</v>
      </c>
      <c r="B16" s="122"/>
      <c r="C16" s="122"/>
      <c r="D16" s="122"/>
      <c r="E16" s="122"/>
      <c r="F16" s="122"/>
    </row>
    <row r="17" spans="1:6" s="36" customFormat="1" ht="39" customHeight="1" x14ac:dyDescent="0.3">
      <c r="A17" s="34">
        <v>45761</v>
      </c>
      <c r="B17" s="98" t="s">
        <v>74</v>
      </c>
      <c r="C17" s="35"/>
      <c r="D17" s="35"/>
      <c r="E17" s="35"/>
      <c r="F17" s="35">
        <v>1</v>
      </c>
    </row>
    <row r="18" spans="1:6" s="36" customFormat="1" ht="39" customHeight="1" x14ac:dyDescent="0.3">
      <c r="A18" s="34">
        <v>45762</v>
      </c>
      <c r="B18" s="146"/>
      <c r="C18" s="35"/>
      <c r="D18" s="35"/>
      <c r="E18" s="35"/>
      <c r="F18" s="35">
        <v>1</v>
      </c>
    </row>
    <row r="19" spans="1:6" s="36" customFormat="1" ht="39" customHeight="1" x14ac:dyDescent="0.3">
      <c r="A19" s="34">
        <v>45763</v>
      </c>
      <c r="B19" s="35"/>
      <c r="C19" s="2"/>
      <c r="D19" s="121"/>
      <c r="E19" s="121"/>
      <c r="F19" s="35">
        <v>1</v>
      </c>
    </row>
    <row r="20" spans="1:6" s="36" customFormat="1" ht="39" customHeight="1" x14ac:dyDescent="0.3">
      <c r="A20" s="32">
        <v>45764</v>
      </c>
      <c r="B20" s="33"/>
      <c r="C20" s="33"/>
      <c r="D20" s="33"/>
      <c r="E20" s="59"/>
      <c r="F20" s="33"/>
    </row>
    <row r="21" spans="1:6" s="36" customFormat="1" ht="39" customHeight="1" x14ac:dyDescent="0.3">
      <c r="A21" s="32">
        <v>45765</v>
      </c>
      <c r="B21" s="133"/>
      <c r="C21" s="147"/>
      <c r="D21" s="33"/>
      <c r="E21" s="59"/>
      <c r="F21" s="33"/>
    </row>
    <row r="22" spans="1:6" s="36" customFormat="1" ht="39" customHeight="1" x14ac:dyDescent="0.3">
      <c r="A22" s="32">
        <v>45766</v>
      </c>
      <c r="B22" s="147"/>
      <c r="C22" s="59" t="s">
        <v>42</v>
      </c>
      <c r="D22" s="59" t="s">
        <v>42</v>
      </c>
      <c r="E22" s="59"/>
      <c r="F22" s="33"/>
    </row>
    <row r="23" spans="1:6" s="36" customFormat="1" ht="39" customHeight="1" x14ac:dyDescent="0.3">
      <c r="A23" s="30">
        <v>45767</v>
      </c>
      <c r="B23" s="31" t="s">
        <v>109</v>
      </c>
      <c r="C23" s="122"/>
      <c r="D23" s="122"/>
      <c r="E23" s="63"/>
      <c r="F23" s="31"/>
    </row>
    <row r="24" spans="1:6" s="36" customFormat="1" ht="39" customHeight="1" x14ac:dyDescent="0.3">
      <c r="A24" s="30">
        <v>45768</v>
      </c>
      <c r="B24" s="31" t="s">
        <v>110</v>
      </c>
      <c r="C24" s="117"/>
      <c r="D24" s="117"/>
      <c r="E24" s="117"/>
      <c r="F24" s="31"/>
    </row>
    <row r="25" spans="1:6" s="36" customFormat="1" ht="39" customHeight="1" x14ac:dyDescent="0.3">
      <c r="A25" s="32">
        <v>45769</v>
      </c>
      <c r="B25" s="151"/>
      <c r="C25" s="59"/>
      <c r="D25" s="152"/>
      <c r="E25" s="33"/>
      <c r="F25" s="33"/>
    </row>
    <row r="26" spans="1:6" s="36" customFormat="1" ht="39" customHeight="1" x14ac:dyDescent="0.3">
      <c r="A26" s="112">
        <v>45770</v>
      </c>
      <c r="B26" s="113" t="s">
        <v>52</v>
      </c>
      <c r="C26" s="149"/>
      <c r="D26" s="148"/>
      <c r="E26" s="150"/>
      <c r="F26" s="113"/>
    </row>
    <row r="27" spans="1:6" s="36" customFormat="1" ht="39" customHeight="1" x14ac:dyDescent="0.3">
      <c r="A27" s="112">
        <v>45771</v>
      </c>
      <c r="B27" s="113" t="s">
        <v>52</v>
      </c>
      <c r="C27" s="113"/>
      <c r="D27" s="113"/>
      <c r="E27" s="113"/>
      <c r="F27" s="113"/>
    </row>
    <row r="28" spans="1:6" s="36" customFormat="1" ht="39" customHeight="1" x14ac:dyDescent="0.3">
      <c r="A28" s="30">
        <v>45772</v>
      </c>
      <c r="B28" s="50" t="s">
        <v>37</v>
      </c>
      <c r="C28" s="31"/>
      <c r="D28" s="31"/>
      <c r="E28" s="31"/>
      <c r="F28" s="31"/>
    </row>
    <row r="29" spans="1:6" s="36" customFormat="1" ht="39" customHeight="1" x14ac:dyDescent="0.3">
      <c r="A29" s="32">
        <v>45773</v>
      </c>
      <c r="B29" s="78" t="s">
        <v>71</v>
      </c>
      <c r="C29" s="33"/>
      <c r="D29" s="33"/>
      <c r="E29" s="33"/>
      <c r="F29" s="33"/>
    </row>
    <row r="30" spans="1:6" s="36" customFormat="1" ht="39" customHeight="1" x14ac:dyDescent="0.3">
      <c r="A30" s="30">
        <v>45774</v>
      </c>
      <c r="B30" s="86"/>
      <c r="C30" s="63"/>
      <c r="D30" s="63"/>
      <c r="E30" s="31"/>
      <c r="F30" s="31"/>
    </row>
    <row r="31" spans="1:6" s="36" customFormat="1" ht="39" customHeight="1" x14ac:dyDescent="0.3">
      <c r="A31" s="34">
        <v>45775</v>
      </c>
      <c r="B31" s="35"/>
      <c r="D31" s="35"/>
      <c r="E31" s="35"/>
      <c r="F31" s="35">
        <v>1</v>
      </c>
    </row>
    <row r="32" spans="1:6" s="36" customFormat="1" ht="39" customHeight="1" x14ac:dyDescent="0.3">
      <c r="A32" s="34">
        <v>45776</v>
      </c>
      <c r="B32" s="35" t="s">
        <v>145</v>
      </c>
      <c r="C32" s="35"/>
      <c r="D32" s="48"/>
      <c r="E32" s="35"/>
      <c r="F32" s="35">
        <v>1</v>
      </c>
    </row>
    <row r="33" spans="1:6" s="36" customFormat="1" ht="39" customHeight="1" x14ac:dyDescent="0.3">
      <c r="A33" s="34">
        <v>45777</v>
      </c>
      <c r="B33" s="35"/>
      <c r="C33" s="35"/>
      <c r="D33" s="35"/>
      <c r="E33" s="35"/>
      <c r="F33" s="35">
        <v>1</v>
      </c>
    </row>
    <row r="34" spans="1:6" ht="39" customHeight="1" x14ac:dyDescent="0.3">
      <c r="A34" s="94" t="s">
        <v>54</v>
      </c>
      <c r="B34" s="95"/>
      <c r="C34" s="96"/>
      <c r="D34" s="96"/>
      <c r="E34" s="97">
        <f>SUM(E4:E33)</f>
        <v>5.5</v>
      </c>
      <c r="F34" s="97">
        <f>SUM(F4:F33)</f>
        <v>17</v>
      </c>
    </row>
  </sheetData>
  <mergeCells count="3">
    <mergeCell ref="A2:F2"/>
    <mergeCell ref="E4:E7"/>
    <mergeCell ref="E10:E11"/>
  </mergeCells>
  <conditionalFormatting sqref="C22:D22">
    <cfRule type="containsText" dxfId="4" priority="4" operator="containsText" text="domenica">
      <formula>NOT(ISERROR(SEARCH("domenica",C22)))</formula>
    </cfRule>
  </conditionalFormatting>
  <conditionalFormatting sqref="C30:D30">
    <cfRule type="containsText" dxfId="3" priority="3" operator="containsText" text="domenica">
      <formula>NOT(ISERROR(SEARCH("domenica",C30)))</formula>
    </cfRule>
  </conditionalFormatting>
  <pageMargins left="0.70866141732283472" right="0.70866141732283472" top="0.74803149606299213" bottom="0.74803149606299213" header="0.31496062992125984" footer="0.31496062992125984"/>
  <pageSetup paperSize="9" scale="4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4"/>
  <sheetViews>
    <sheetView zoomScale="62" zoomScaleNormal="62" workbookViewId="0">
      <pane ySplit="1" topLeftCell="A30" activePane="bottomLeft" state="frozen"/>
      <selection pane="bottomLeft" activeCell="E21" sqref="E21"/>
    </sheetView>
  </sheetViews>
  <sheetFormatPr defaultColWidth="9.109375" defaultRowHeight="14.4" x14ac:dyDescent="0.3"/>
  <cols>
    <col min="1" max="1" width="33.88671875" style="6" customWidth="1"/>
    <col min="2" max="2" width="82.109375" style="1" customWidth="1"/>
    <col min="3" max="3" width="21.6640625" style="1" customWidth="1"/>
    <col min="4" max="4" width="26.6640625" style="1" customWidth="1"/>
    <col min="5" max="5" width="20" style="1" customWidth="1"/>
    <col min="6" max="6" width="23.33203125" style="1" customWidth="1"/>
    <col min="7" max="16384" width="9.109375" style="1"/>
  </cols>
  <sheetData>
    <row r="1" spans="1:6" ht="57.75" customHeight="1" x14ac:dyDescent="0.3">
      <c r="A1" s="278" t="s">
        <v>56</v>
      </c>
      <c r="B1" s="279" t="s">
        <v>8</v>
      </c>
      <c r="C1" s="279"/>
      <c r="D1" s="279"/>
      <c r="E1" s="279"/>
      <c r="F1" s="280"/>
    </row>
    <row r="2" spans="1:6" ht="99" customHeight="1" x14ac:dyDescent="0.3">
      <c r="A2" s="109" t="s">
        <v>59</v>
      </c>
      <c r="B2" s="110" t="s">
        <v>0</v>
      </c>
      <c r="C2" s="110" t="s">
        <v>1</v>
      </c>
      <c r="D2" s="110" t="s">
        <v>2</v>
      </c>
      <c r="E2" s="111" t="s">
        <v>16</v>
      </c>
      <c r="F2" s="111" t="s">
        <v>53</v>
      </c>
    </row>
    <row r="3" spans="1:6" s="74" customFormat="1" ht="57.75" customHeight="1" x14ac:dyDescent="0.3">
      <c r="A3" s="62">
        <v>45778</v>
      </c>
      <c r="B3" s="79" t="s">
        <v>28</v>
      </c>
      <c r="C3" s="63"/>
      <c r="D3" s="63"/>
      <c r="E3" s="63"/>
      <c r="F3" s="63"/>
    </row>
    <row r="4" spans="1:6" s="74" customFormat="1" ht="57.75" customHeight="1" x14ac:dyDescent="0.3">
      <c r="A4" s="71">
        <v>45779</v>
      </c>
      <c r="B4" s="156" t="s">
        <v>71</v>
      </c>
      <c r="C4" s="59"/>
      <c r="D4" s="59"/>
      <c r="E4" s="59"/>
      <c r="F4" s="59"/>
    </row>
    <row r="5" spans="1:6" s="74" customFormat="1" ht="57.75" customHeight="1" x14ac:dyDescent="0.3">
      <c r="A5" s="71">
        <v>45780</v>
      </c>
      <c r="B5" s="156" t="s">
        <v>71</v>
      </c>
      <c r="C5" s="59"/>
      <c r="D5" s="59"/>
      <c r="E5" s="59"/>
      <c r="F5" s="59"/>
    </row>
    <row r="6" spans="1:6" s="74" customFormat="1" ht="57.75" customHeight="1" x14ac:dyDescent="0.3">
      <c r="A6" s="62">
        <v>45781</v>
      </c>
      <c r="B6" s="153"/>
      <c r="C6" s="63"/>
      <c r="D6" s="63"/>
      <c r="E6" s="63"/>
      <c r="F6" s="63"/>
    </row>
    <row r="7" spans="1:6" s="74" customFormat="1" ht="57.75" customHeight="1" x14ac:dyDescent="0.3">
      <c r="A7" s="60">
        <v>45782</v>
      </c>
      <c r="B7" s="124" t="s">
        <v>29</v>
      </c>
      <c r="C7" s="123"/>
      <c r="D7" s="124"/>
      <c r="E7" s="124"/>
      <c r="F7" s="38">
        <v>1</v>
      </c>
    </row>
    <row r="8" spans="1:6" s="74" customFormat="1" ht="57.75" customHeight="1" x14ac:dyDescent="0.3">
      <c r="A8" s="60">
        <v>45783</v>
      </c>
      <c r="B8" s="155" t="s">
        <v>103</v>
      </c>
      <c r="C8" s="77"/>
      <c r="D8" s="154"/>
      <c r="E8" s="77"/>
      <c r="F8" s="38">
        <v>1</v>
      </c>
    </row>
    <row r="9" spans="1:6" s="74" customFormat="1" ht="57.75" customHeight="1" x14ac:dyDescent="0.3">
      <c r="A9" s="60">
        <v>45784</v>
      </c>
      <c r="B9" s="114"/>
      <c r="C9" s="114"/>
      <c r="D9" s="114"/>
      <c r="E9" s="114"/>
      <c r="F9" s="38">
        <v>1</v>
      </c>
    </row>
    <row r="10" spans="1:6" s="74" customFormat="1" ht="57.75" customHeight="1" x14ac:dyDescent="0.3">
      <c r="A10" s="60">
        <v>45785</v>
      </c>
      <c r="B10" s="114"/>
      <c r="C10" s="114"/>
      <c r="D10" s="114"/>
      <c r="E10" s="38"/>
      <c r="F10" s="38">
        <v>1</v>
      </c>
    </row>
    <row r="11" spans="1:6" s="74" customFormat="1" ht="57.75" customHeight="1" x14ac:dyDescent="0.3">
      <c r="A11" s="60">
        <v>45786</v>
      </c>
      <c r="B11" s="114"/>
      <c r="C11" s="114"/>
      <c r="D11" s="114"/>
      <c r="E11" s="38"/>
      <c r="F11" s="38">
        <v>1</v>
      </c>
    </row>
    <row r="12" spans="1:6" s="74" customFormat="1" ht="57.75" customHeight="1" x14ac:dyDescent="0.3">
      <c r="A12" s="60">
        <v>45787</v>
      </c>
      <c r="B12" s="70"/>
      <c r="C12" s="38"/>
      <c r="D12" s="131"/>
      <c r="E12" s="38"/>
      <c r="F12" s="38">
        <v>1</v>
      </c>
    </row>
    <row r="13" spans="1:6" s="74" customFormat="1" ht="57.75" customHeight="1" x14ac:dyDescent="0.3">
      <c r="A13" s="62">
        <v>45788</v>
      </c>
      <c r="B13" s="153"/>
      <c r="C13" s="46"/>
      <c r="D13" s="63"/>
      <c r="E13" s="63"/>
      <c r="F13" s="63"/>
    </row>
    <row r="14" spans="1:6" s="74" customFormat="1" ht="57.75" customHeight="1" x14ac:dyDescent="0.3">
      <c r="A14" s="60">
        <v>45789</v>
      </c>
      <c r="B14" s="70" t="s">
        <v>96</v>
      </c>
      <c r="C14" s="157" t="s">
        <v>121</v>
      </c>
      <c r="D14" s="162"/>
      <c r="E14" s="273">
        <v>4</v>
      </c>
      <c r="F14" s="38">
        <v>1</v>
      </c>
    </row>
    <row r="15" spans="1:6" s="74" customFormat="1" ht="57.75" customHeight="1" x14ac:dyDescent="0.3">
      <c r="A15" s="60">
        <v>45790</v>
      </c>
      <c r="B15" s="145" t="s">
        <v>96</v>
      </c>
      <c r="C15" s="160" t="s">
        <v>121</v>
      </c>
      <c r="D15" s="163"/>
      <c r="E15" s="275"/>
      <c r="F15" s="77">
        <v>1</v>
      </c>
    </row>
    <row r="16" spans="1:6" s="74" customFormat="1" ht="57.75" customHeight="1" x14ac:dyDescent="0.3">
      <c r="A16" s="60">
        <v>45791</v>
      </c>
      <c r="B16" s="145" t="s">
        <v>96</v>
      </c>
      <c r="C16" s="164"/>
      <c r="D16" s="161" t="s">
        <v>120</v>
      </c>
      <c r="E16" s="275"/>
      <c r="F16" s="38">
        <v>1</v>
      </c>
    </row>
    <row r="17" spans="1:6" s="74" customFormat="1" ht="57.75" customHeight="1" x14ac:dyDescent="0.3">
      <c r="A17" s="60">
        <v>45792</v>
      </c>
      <c r="B17" s="145" t="s">
        <v>96</v>
      </c>
      <c r="C17" s="164"/>
      <c r="D17" s="161" t="s">
        <v>120</v>
      </c>
      <c r="E17" s="274"/>
      <c r="F17" s="38">
        <v>1</v>
      </c>
    </row>
    <row r="18" spans="1:6" s="74" customFormat="1" ht="57.75" customHeight="1" x14ac:dyDescent="0.3">
      <c r="A18" s="60">
        <v>45793</v>
      </c>
      <c r="B18" s="70"/>
      <c r="C18" s="165"/>
      <c r="D18" s="165"/>
      <c r="E18" s="38"/>
      <c r="F18" s="38">
        <v>1</v>
      </c>
    </row>
    <row r="19" spans="1:6" s="74" customFormat="1" ht="57.75" customHeight="1" x14ac:dyDescent="0.3">
      <c r="A19" s="60">
        <v>45794</v>
      </c>
      <c r="B19" s="38"/>
      <c r="C19" s="38"/>
      <c r="D19" s="38"/>
      <c r="E19" s="38"/>
      <c r="F19" s="38">
        <v>1</v>
      </c>
    </row>
    <row r="20" spans="1:6" s="74" customFormat="1" ht="57.75" customHeight="1" x14ac:dyDescent="0.3">
      <c r="A20" s="62">
        <v>45795</v>
      </c>
      <c r="B20" s="63"/>
      <c r="C20" s="63"/>
      <c r="D20" s="63"/>
      <c r="E20" s="63"/>
      <c r="F20" s="63"/>
    </row>
    <row r="21" spans="1:6" s="74" customFormat="1" ht="57.75" customHeight="1" x14ac:dyDescent="0.3">
      <c r="A21" s="60">
        <v>45796</v>
      </c>
      <c r="B21" s="38" t="s">
        <v>144</v>
      </c>
      <c r="C21" s="38"/>
      <c r="D21" s="38"/>
      <c r="E21" s="45">
        <v>2</v>
      </c>
      <c r="F21" s="38">
        <v>1</v>
      </c>
    </row>
    <row r="22" spans="1:6" s="74" customFormat="1" ht="57.75" customHeight="1" x14ac:dyDescent="0.3">
      <c r="A22" s="60">
        <v>45797</v>
      </c>
      <c r="B22" s="38" t="s">
        <v>30</v>
      </c>
      <c r="C22" s="38"/>
      <c r="D22" s="38"/>
      <c r="E22" s="38"/>
      <c r="F22" s="38">
        <v>1</v>
      </c>
    </row>
    <row r="23" spans="1:6" s="74" customFormat="1" ht="57.75" customHeight="1" x14ac:dyDescent="0.3">
      <c r="A23" s="60">
        <v>45798</v>
      </c>
      <c r="B23" s="38" t="s">
        <v>143</v>
      </c>
      <c r="C23" s="38"/>
      <c r="D23" s="38"/>
      <c r="E23" s="38"/>
      <c r="F23" s="38">
        <v>1</v>
      </c>
    </row>
    <row r="24" spans="1:6" s="74" customFormat="1" ht="57.75" customHeight="1" x14ac:dyDescent="0.3">
      <c r="A24" s="60">
        <v>45799</v>
      </c>
      <c r="B24" s="38" t="s">
        <v>30</v>
      </c>
      <c r="C24" s="38"/>
      <c r="D24" s="38"/>
      <c r="E24" s="38"/>
      <c r="F24" s="38">
        <v>1</v>
      </c>
    </row>
    <row r="25" spans="1:6" s="74" customFormat="1" ht="57.75" customHeight="1" x14ac:dyDescent="0.3">
      <c r="A25" s="60">
        <v>45800</v>
      </c>
      <c r="B25" s="38" t="s">
        <v>30</v>
      </c>
      <c r="C25" s="38"/>
      <c r="D25" s="38"/>
      <c r="E25" s="38"/>
      <c r="F25" s="38">
        <v>1</v>
      </c>
    </row>
    <row r="26" spans="1:6" s="74" customFormat="1" ht="57.75" customHeight="1" x14ac:dyDescent="0.3">
      <c r="A26" s="60">
        <v>45801</v>
      </c>
      <c r="B26" s="38" t="s">
        <v>30</v>
      </c>
      <c r="C26" s="38"/>
      <c r="D26" s="38"/>
      <c r="E26" s="38"/>
      <c r="F26" s="38">
        <v>1</v>
      </c>
    </row>
    <row r="27" spans="1:6" s="74" customFormat="1" ht="57.75" customHeight="1" x14ac:dyDescent="0.3">
      <c r="A27" s="62">
        <v>45802</v>
      </c>
      <c r="B27" s="63"/>
      <c r="C27" s="63"/>
      <c r="D27" s="63"/>
      <c r="E27" s="63"/>
      <c r="F27" s="63"/>
    </row>
    <row r="28" spans="1:6" s="74" customFormat="1" ht="57.75" customHeight="1" x14ac:dyDescent="0.3">
      <c r="A28" s="60">
        <v>45803</v>
      </c>
      <c r="B28" s="38" t="s">
        <v>30</v>
      </c>
      <c r="C28" s="38"/>
      <c r="D28" s="38"/>
      <c r="E28" s="38"/>
      <c r="F28" s="38">
        <v>1</v>
      </c>
    </row>
    <row r="29" spans="1:6" s="74" customFormat="1" ht="57.75" customHeight="1" x14ac:dyDescent="0.3">
      <c r="A29" s="60">
        <v>45804</v>
      </c>
      <c r="B29" s="38" t="s">
        <v>30</v>
      </c>
      <c r="C29" s="38"/>
      <c r="D29" s="38"/>
      <c r="E29" s="38"/>
      <c r="F29" s="38">
        <v>1</v>
      </c>
    </row>
    <row r="30" spans="1:6" s="74" customFormat="1" ht="57.75" customHeight="1" x14ac:dyDescent="0.3">
      <c r="A30" s="60">
        <v>45805</v>
      </c>
      <c r="B30" s="38" t="s">
        <v>30</v>
      </c>
      <c r="C30" s="38"/>
      <c r="D30" s="38"/>
      <c r="E30" s="38"/>
      <c r="F30" s="38">
        <v>1</v>
      </c>
    </row>
    <row r="31" spans="1:6" s="74" customFormat="1" ht="57.75" customHeight="1" x14ac:dyDescent="0.3">
      <c r="A31" s="60">
        <v>45806</v>
      </c>
      <c r="B31" s="38" t="s">
        <v>30</v>
      </c>
      <c r="C31" s="38"/>
      <c r="D31" s="38"/>
      <c r="E31" s="38"/>
      <c r="F31" s="38">
        <v>1</v>
      </c>
    </row>
    <row r="32" spans="1:6" s="74" customFormat="1" ht="57.75" customHeight="1" x14ac:dyDescent="0.3">
      <c r="A32" s="60">
        <v>45807</v>
      </c>
      <c r="B32" s="38" t="s">
        <v>30</v>
      </c>
      <c r="C32" s="38"/>
      <c r="D32" s="38"/>
      <c r="E32" s="38"/>
      <c r="F32" s="38">
        <v>1</v>
      </c>
    </row>
    <row r="33" spans="1:6" s="74" customFormat="1" ht="57.75" customHeight="1" x14ac:dyDescent="0.3">
      <c r="A33" s="60">
        <v>45808</v>
      </c>
      <c r="B33" s="38" t="s">
        <v>125</v>
      </c>
      <c r="C33" s="38"/>
      <c r="D33" s="38"/>
      <c r="E33" s="38"/>
      <c r="F33" s="38">
        <v>1</v>
      </c>
    </row>
    <row r="34" spans="1:6" s="74" customFormat="1" ht="57.75" customHeight="1" x14ac:dyDescent="0.3">
      <c r="A34" s="105" t="s">
        <v>54</v>
      </c>
      <c r="B34" s="106">
        <f>F34</f>
        <v>24</v>
      </c>
      <c r="C34" s="107"/>
      <c r="D34" s="107"/>
      <c r="E34" s="108">
        <f>SUM(E4:E33)</f>
        <v>6</v>
      </c>
      <c r="F34" s="108">
        <f>SUM(F4:F33)</f>
        <v>24</v>
      </c>
    </row>
  </sheetData>
  <mergeCells count="2">
    <mergeCell ref="A1:F1"/>
    <mergeCell ref="E14:E17"/>
  </mergeCells>
  <conditionalFormatting sqref="B28">
    <cfRule type="containsText" dxfId="2" priority="1" operator="containsText" text="domenica">
      <formula>NOT(ISERROR(SEARCH("domenica",B28)))</formula>
    </cfRule>
  </conditionalFormatting>
  <pageMargins left="0.70866141732283472" right="0.70866141732283472" top="0.74803149606299213" bottom="0.74803149606299213" header="0.31496062992125984" footer="0.31496062992125984"/>
  <pageSetup paperSize="9" scale="37" orientation="portrait"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34"/>
  <sheetViews>
    <sheetView tabSelected="1" zoomScale="60" zoomScaleNormal="60" workbookViewId="0">
      <pane ySplit="1" topLeftCell="A7" activePane="bottomLeft" state="frozen"/>
      <selection pane="bottomLeft" activeCell="B18" sqref="B18"/>
    </sheetView>
  </sheetViews>
  <sheetFormatPr defaultColWidth="9.109375" defaultRowHeight="14.4" x14ac:dyDescent="0.3"/>
  <cols>
    <col min="1" max="1" width="36" style="1" customWidth="1"/>
    <col min="2" max="2" width="84.33203125" style="1" customWidth="1"/>
    <col min="3" max="3" width="25.33203125" style="1" customWidth="1"/>
    <col min="4" max="4" width="31.88671875" style="1" customWidth="1"/>
    <col min="5" max="5" width="14.109375" style="1" customWidth="1"/>
    <col min="6" max="6" width="15.6640625" style="1" customWidth="1"/>
    <col min="7" max="16384" width="9.109375" style="1"/>
  </cols>
  <sheetData>
    <row r="1" spans="1:6" ht="54" customHeight="1" x14ac:dyDescent="0.3">
      <c r="A1" s="262" t="s">
        <v>57</v>
      </c>
      <c r="B1" s="263" t="s">
        <v>8</v>
      </c>
      <c r="C1" s="263"/>
      <c r="D1" s="263"/>
      <c r="E1" s="263"/>
      <c r="F1" s="264"/>
    </row>
    <row r="2" spans="1:6" ht="54" customHeight="1" x14ac:dyDescent="0.3">
      <c r="A2" s="181" t="s">
        <v>59</v>
      </c>
      <c r="B2" s="182" t="s">
        <v>0</v>
      </c>
      <c r="C2" s="182" t="s">
        <v>1</v>
      </c>
      <c r="D2" s="182" t="s">
        <v>2</v>
      </c>
      <c r="E2" s="183" t="s">
        <v>16</v>
      </c>
      <c r="F2" s="183" t="s">
        <v>53</v>
      </c>
    </row>
    <row r="3" spans="1:6" ht="48" customHeight="1" x14ac:dyDescent="0.4">
      <c r="A3" s="189">
        <v>45809</v>
      </c>
      <c r="B3" s="218"/>
      <c r="C3" s="190"/>
      <c r="D3" s="190"/>
      <c r="E3" s="190"/>
      <c r="F3" s="190"/>
    </row>
    <row r="4" spans="1:6" ht="48" customHeight="1" x14ac:dyDescent="0.3">
      <c r="A4" s="189">
        <v>45810</v>
      </c>
      <c r="B4" s="219" t="s">
        <v>38</v>
      </c>
      <c r="C4" s="190"/>
      <c r="D4" s="190"/>
      <c r="E4" s="190"/>
      <c r="F4" s="190"/>
    </row>
    <row r="5" spans="1:6" ht="48" customHeight="1" x14ac:dyDescent="0.3">
      <c r="A5" s="184">
        <v>45811</v>
      </c>
      <c r="B5" s="126" t="s">
        <v>30</v>
      </c>
      <c r="C5" s="185"/>
      <c r="D5" s="185"/>
      <c r="E5" s="185"/>
      <c r="F5" s="185">
        <v>1</v>
      </c>
    </row>
    <row r="6" spans="1:6" ht="48" customHeight="1" x14ac:dyDescent="0.3">
      <c r="A6" s="184">
        <v>45812</v>
      </c>
      <c r="B6" s="126" t="s">
        <v>30</v>
      </c>
      <c r="C6" s="185"/>
      <c r="D6" s="185"/>
      <c r="E6" s="185"/>
      <c r="F6" s="185">
        <v>1</v>
      </c>
    </row>
    <row r="7" spans="1:6" ht="48" customHeight="1" x14ac:dyDescent="0.3">
      <c r="A7" s="184">
        <v>45813</v>
      </c>
      <c r="B7" s="126" t="s">
        <v>30</v>
      </c>
      <c r="C7" s="220"/>
      <c r="D7" s="220"/>
      <c r="E7" s="220"/>
      <c r="F7" s="220">
        <v>1</v>
      </c>
    </row>
    <row r="8" spans="1:6" ht="48" customHeight="1" x14ac:dyDescent="0.3">
      <c r="A8" s="184">
        <v>45814</v>
      </c>
      <c r="B8" s="126" t="s">
        <v>147</v>
      </c>
      <c r="C8" s="185"/>
      <c r="D8" s="185"/>
      <c r="E8" s="185"/>
      <c r="F8" s="185">
        <v>1</v>
      </c>
    </row>
    <row r="9" spans="1:6" ht="48" customHeight="1" x14ac:dyDescent="0.3">
      <c r="A9" s="184">
        <v>45815</v>
      </c>
      <c r="B9" s="221" t="s">
        <v>122</v>
      </c>
      <c r="C9" s="185"/>
      <c r="D9" s="185"/>
      <c r="E9" s="185"/>
      <c r="F9" s="185">
        <v>1</v>
      </c>
    </row>
    <row r="10" spans="1:6" ht="48" customHeight="1" x14ac:dyDescent="0.3">
      <c r="A10" s="189">
        <v>45816</v>
      </c>
      <c r="B10" s="222"/>
      <c r="C10" s="190"/>
      <c r="D10" s="222"/>
      <c r="E10" s="190"/>
      <c r="F10" s="190"/>
    </row>
    <row r="11" spans="1:6" ht="48" customHeight="1" x14ac:dyDescent="0.3">
      <c r="A11" s="184">
        <v>45817</v>
      </c>
      <c r="B11" s="166" t="s">
        <v>123</v>
      </c>
      <c r="C11" s="157" t="s">
        <v>141</v>
      </c>
      <c r="D11" s="158" t="s">
        <v>142</v>
      </c>
      <c r="E11" s="281">
        <v>3</v>
      </c>
      <c r="F11" s="185"/>
    </row>
    <row r="12" spans="1:6" ht="48" customHeight="1" x14ac:dyDescent="0.3">
      <c r="A12" s="184">
        <v>45818</v>
      </c>
      <c r="B12" s="166" t="s">
        <v>123</v>
      </c>
      <c r="C12" s="157" t="s">
        <v>121</v>
      </c>
      <c r="D12" s="160" t="s">
        <v>120</v>
      </c>
      <c r="E12" s="282"/>
      <c r="F12" s="185"/>
    </row>
    <row r="13" spans="1:6" ht="48" customHeight="1" x14ac:dyDescent="0.3">
      <c r="A13" s="184">
        <v>45819</v>
      </c>
      <c r="B13" s="166" t="s">
        <v>123</v>
      </c>
      <c r="C13" s="160" t="s">
        <v>121</v>
      </c>
      <c r="D13" s="161"/>
      <c r="E13" s="282"/>
      <c r="F13" s="185"/>
    </row>
    <row r="14" spans="1:6" ht="48" customHeight="1" x14ac:dyDescent="0.3">
      <c r="A14" s="184">
        <v>45820</v>
      </c>
      <c r="B14" s="166" t="s">
        <v>123</v>
      </c>
      <c r="C14" s="160" t="s">
        <v>121</v>
      </c>
      <c r="D14" s="161"/>
      <c r="E14" s="282"/>
      <c r="F14" s="185"/>
    </row>
    <row r="15" spans="1:6" ht="48" customHeight="1" x14ac:dyDescent="0.3">
      <c r="A15" s="184">
        <v>45821</v>
      </c>
      <c r="B15" s="166" t="s">
        <v>123</v>
      </c>
      <c r="C15" s="223"/>
      <c r="D15" s="161" t="s">
        <v>120</v>
      </c>
      <c r="E15" s="283"/>
      <c r="F15" s="185"/>
    </row>
    <row r="16" spans="1:6" ht="48" customHeight="1" x14ac:dyDescent="0.3">
      <c r="A16" s="184">
        <v>45822</v>
      </c>
      <c r="B16" s="166"/>
      <c r="C16" s="224"/>
      <c r="D16" s="185"/>
      <c r="E16" s="185"/>
      <c r="F16" s="185"/>
    </row>
    <row r="17" spans="1:6" ht="48" customHeight="1" x14ac:dyDescent="0.3">
      <c r="A17" s="189">
        <v>45823</v>
      </c>
      <c r="B17" s="190"/>
      <c r="C17" s="225"/>
      <c r="D17" s="222"/>
      <c r="E17" s="190"/>
      <c r="F17" s="190"/>
    </row>
    <row r="18" spans="1:6" ht="48" customHeight="1" x14ac:dyDescent="0.3">
      <c r="A18" s="184">
        <v>45824</v>
      </c>
      <c r="B18" s="193" t="s">
        <v>148</v>
      </c>
      <c r="C18" s="185"/>
      <c r="D18" s="185"/>
      <c r="E18" s="240">
        <v>2</v>
      </c>
      <c r="F18" s="185"/>
    </row>
    <row r="19" spans="1:6" ht="48" customHeight="1" x14ac:dyDescent="0.3">
      <c r="A19" s="184">
        <v>45825</v>
      </c>
      <c r="B19" s="185"/>
      <c r="C19" s="185"/>
      <c r="D19" s="185"/>
      <c r="E19" s="185"/>
      <c r="F19" s="185"/>
    </row>
    <row r="20" spans="1:6" ht="48" customHeight="1" x14ac:dyDescent="0.3">
      <c r="A20" s="184">
        <v>45826</v>
      </c>
      <c r="B20" s="226" t="s">
        <v>20</v>
      </c>
      <c r="C20" s="226"/>
      <c r="D20" s="185"/>
      <c r="E20" s="185"/>
      <c r="F20" s="185"/>
    </row>
    <row r="21" spans="1:6" ht="48" customHeight="1" x14ac:dyDescent="0.3">
      <c r="A21" s="184">
        <v>45827</v>
      </c>
      <c r="B21" s="226"/>
      <c r="C21" s="226"/>
      <c r="D21" s="185"/>
      <c r="E21" s="185"/>
      <c r="F21" s="185"/>
    </row>
    <row r="22" spans="1:6" ht="48" customHeight="1" x14ac:dyDescent="0.3">
      <c r="A22" s="184">
        <v>45828</v>
      </c>
      <c r="B22" s="226"/>
      <c r="C22" s="226"/>
      <c r="D22" s="185"/>
      <c r="E22" s="185"/>
      <c r="F22" s="185"/>
    </row>
    <row r="23" spans="1:6" ht="48" customHeight="1" x14ac:dyDescent="0.3">
      <c r="A23" s="184">
        <v>45829</v>
      </c>
      <c r="B23" s="226"/>
      <c r="C23" s="226"/>
      <c r="D23" s="185"/>
      <c r="E23" s="185"/>
      <c r="F23" s="185"/>
    </row>
    <row r="24" spans="1:6" ht="48" customHeight="1" x14ac:dyDescent="0.3">
      <c r="A24" s="189">
        <v>45830</v>
      </c>
      <c r="B24" s="227"/>
      <c r="C24" s="227"/>
      <c r="D24" s="190"/>
      <c r="E24" s="190"/>
      <c r="F24" s="190"/>
    </row>
    <row r="25" spans="1:6" ht="48" customHeight="1" x14ac:dyDescent="0.3">
      <c r="A25" s="184">
        <v>45831</v>
      </c>
      <c r="B25" s="226"/>
      <c r="C25" s="226"/>
      <c r="D25" s="185"/>
      <c r="E25" s="185"/>
      <c r="F25" s="185"/>
    </row>
    <row r="26" spans="1:6" ht="48" customHeight="1" x14ac:dyDescent="0.3">
      <c r="A26" s="184">
        <v>45832</v>
      </c>
      <c r="B26" s="226"/>
      <c r="C26" s="226"/>
      <c r="D26" s="185"/>
      <c r="E26" s="185"/>
      <c r="F26" s="185"/>
    </row>
    <row r="27" spans="1:6" ht="48" customHeight="1" x14ac:dyDescent="0.3">
      <c r="A27" s="184">
        <v>45833</v>
      </c>
      <c r="B27" s="226"/>
      <c r="C27" s="226"/>
      <c r="D27" s="185"/>
      <c r="E27" s="185"/>
      <c r="F27" s="185"/>
    </row>
    <row r="28" spans="1:6" ht="48" customHeight="1" x14ac:dyDescent="0.3">
      <c r="A28" s="184">
        <v>45834</v>
      </c>
      <c r="B28" s="226"/>
      <c r="C28" s="226"/>
      <c r="D28" s="185"/>
      <c r="E28" s="185"/>
      <c r="F28" s="185"/>
    </row>
    <row r="29" spans="1:6" ht="48" customHeight="1" x14ac:dyDescent="0.3">
      <c r="A29" s="184">
        <v>45835</v>
      </c>
      <c r="B29" s="191" t="s">
        <v>137</v>
      </c>
      <c r="C29" s="226"/>
      <c r="D29" s="185"/>
      <c r="E29" s="185"/>
      <c r="F29" s="185"/>
    </row>
    <row r="30" spans="1:6" ht="48" customHeight="1" x14ac:dyDescent="0.3">
      <c r="A30" s="184">
        <v>45836</v>
      </c>
      <c r="B30" s="191"/>
      <c r="C30" s="226"/>
      <c r="D30" s="185"/>
      <c r="E30" s="185"/>
      <c r="F30" s="185"/>
    </row>
    <row r="31" spans="1:6" ht="48" customHeight="1" x14ac:dyDescent="0.3">
      <c r="A31" s="189">
        <v>45837</v>
      </c>
      <c r="B31" s="228"/>
      <c r="C31" s="190"/>
      <c r="D31" s="190"/>
      <c r="E31" s="190"/>
      <c r="F31" s="190"/>
    </row>
    <row r="32" spans="1:6" ht="48" customHeight="1" x14ac:dyDescent="0.3">
      <c r="A32" s="184">
        <v>45838</v>
      </c>
      <c r="B32" s="191"/>
      <c r="C32" s="226"/>
      <c r="D32" s="185"/>
      <c r="E32" s="240">
        <v>2</v>
      </c>
      <c r="F32" s="185"/>
    </row>
    <row r="33" spans="1:6" ht="48" customHeight="1" x14ac:dyDescent="0.3">
      <c r="A33" s="18" t="s">
        <v>54</v>
      </c>
      <c r="B33" s="229">
        <f>F33</f>
        <v>5</v>
      </c>
      <c r="C33" s="230"/>
      <c r="D33" s="230"/>
      <c r="E33" s="231">
        <f>SUM(E3:E32)</f>
        <v>7</v>
      </c>
      <c r="F33" s="231">
        <f>SUM(F3:F32)</f>
        <v>5</v>
      </c>
    </row>
    <row r="34" spans="1:6" ht="48" customHeight="1" x14ac:dyDescent="0.3"/>
  </sheetData>
  <mergeCells count="2">
    <mergeCell ref="A1:F1"/>
    <mergeCell ref="E11:E15"/>
  </mergeCells>
  <conditionalFormatting sqref="B29:B30">
    <cfRule type="containsText" dxfId="1" priority="1" operator="containsText" text="domenica">
      <formula>NOT(ISERROR(SEARCH("domenica",B29)))</formula>
    </cfRule>
  </conditionalFormatting>
  <conditionalFormatting sqref="B32">
    <cfRule type="containsText" dxfId="0" priority="2" operator="containsText" text="domenica">
      <formula>NOT(ISERROR(SEARCH("domenica",B32)))</formula>
    </cfRule>
  </conditionalFormatting>
  <pageMargins left="0.70866141732283472" right="0.70866141732283472" top="0.74803149606299213" bottom="0.74803149606299213" header="0.31496062992125984" footer="0.31496062992125984"/>
  <pageSetup paperSize="9" scale="43" orientation="portrait"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7"/>
  <sheetViews>
    <sheetView zoomScale="91" zoomScaleNormal="91" workbookViewId="0">
      <pane ySplit="1" topLeftCell="A15" activePane="bottomLeft" state="frozen"/>
      <selection pane="bottomLeft" activeCell="B28" sqref="B28:F28"/>
    </sheetView>
  </sheetViews>
  <sheetFormatPr defaultColWidth="9.109375" defaultRowHeight="14.4" x14ac:dyDescent="0.3"/>
  <cols>
    <col min="1" max="1" width="41.5546875" style="6" customWidth="1"/>
    <col min="2" max="2" width="62.5546875" style="1" customWidth="1"/>
    <col min="3" max="4" width="19.109375" style="1" customWidth="1"/>
    <col min="5" max="5" width="13.5546875" style="1" customWidth="1"/>
    <col min="6" max="16384" width="9.109375" style="1"/>
  </cols>
  <sheetData>
    <row r="1" spans="1:6" ht="36.6" x14ac:dyDescent="0.3">
      <c r="A1" s="262" t="s">
        <v>11</v>
      </c>
      <c r="B1" s="263" t="s">
        <v>8</v>
      </c>
      <c r="C1" s="263"/>
      <c r="D1" s="263"/>
      <c r="E1" s="263"/>
      <c r="F1" s="264"/>
    </row>
    <row r="2" spans="1:6" s="36" customFormat="1" ht="31.5" customHeight="1" x14ac:dyDescent="0.3">
      <c r="A2" s="99" t="s">
        <v>59</v>
      </c>
      <c r="B2" s="28" t="s">
        <v>0</v>
      </c>
      <c r="C2" s="28" t="s">
        <v>1</v>
      </c>
      <c r="D2" s="28" t="s">
        <v>2</v>
      </c>
      <c r="E2" s="29" t="s">
        <v>16</v>
      </c>
      <c r="F2" s="29" t="s">
        <v>53</v>
      </c>
    </row>
    <row r="3" spans="1:6" s="36" customFormat="1" ht="31.5" customHeight="1" x14ac:dyDescent="0.3">
      <c r="A3" s="34">
        <v>45839</v>
      </c>
      <c r="B3" s="35"/>
      <c r="C3" s="35"/>
      <c r="D3" s="35"/>
      <c r="E3" s="35"/>
      <c r="F3" s="35"/>
    </row>
    <row r="4" spans="1:6" s="36" customFormat="1" ht="31.5" customHeight="1" x14ac:dyDescent="0.3">
      <c r="A4" s="34">
        <v>45840</v>
      </c>
      <c r="B4" s="35"/>
      <c r="C4" s="35"/>
      <c r="D4" s="35"/>
      <c r="E4" s="35"/>
      <c r="F4" s="35"/>
    </row>
    <row r="5" spans="1:6" s="36" customFormat="1" ht="31.5" customHeight="1" x14ac:dyDescent="0.3">
      <c r="A5" s="34">
        <v>45841</v>
      </c>
      <c r="B5" s="35"/>
      <c r="C5" s="35"/>
      <c r="D5" s="35"/>
      <c r="E5" s="35"/>
      <c r="F5" s="35"/>
    </row>
    <row r="6" spans="1:6" s="36" customFormat="1" ht="31.5" customHeight="1" x14ac:dyDescent="0.3">
      <c r="A6" s="34">
        <v>45842</v>
      </c>
      <c r="B6" s="35"/>
      <c r="C6" s="35"/>
      <c r="D6" s="35"/>
      <c r="E6" s="35"/>
      <c r="F6" s="35"/>
    </row>
    <row r="7" spans="1:6" s="36" customFormat="1" ht="31.5" customHeight="1" x14ac:dyDescent="0.3">
      <c r="A7" s="34">
        <v>45843</v>
      </c>
      <c r="B7" s="35"/>
      <c r="C7" s="35"/>
      <c r="D7" s="35"/>
      <c r="E7" s="35"/>
      <c r="F7" s="35"/>
    </row>
    <row r="8" spans="1:6" s="36" customFormat="1" ht="31.5" customHeight="1" x14ac:dyDescent="0.3">
      <c r="A8" s="30">
        <v>45844</v>
      </c>
      <c r="B8" s="31"/>
      <c r="C8" s="31"/>
      <c r="D8" s="31"/>
      <c r="E8" s="31"/>
      <c r="F8" s="31"/>
    </row>
    <row r="9" spans="1:6" s="36" customFormat="1" ht="31.5" customHeight="1" x14ac:dyDescent="0.3">
      <c r="A9" s="34">
        <v>45845</v>
      </c>
      <c r="B9" s="35"/>
      <c r="C9" s="35"/>
      <c r="D9" s="35"/>
      <c r="E9" s="35"/>
      <c r="F9" s="35"/>
    </row>
    <row r="10" spans="1:6" s="36" customFormat="1" ht="31.5" customHeight="1" x14ac:dyDescent="0.3">
      <c r="A10" s="34">
        <v>45846</v>
      </c>
      <c r="B10" s="35"/>
      <c r="C10" s="35"/>
      <c r="D10" s="35"/>
      <c r="E10" s="35"/>
      <c r="F10" s="35"/>
    </row>
    <row r="11" spans="1:6" s="36" customFormat="1" ht="31.5" customHeight="1" x14ac:dyDescent="0.3">
      <c r="A11" s="34">
        <v>45847</v>
      </c>
      <c r="B11" s="35"/>
      <c r="C11" s="35"/>
      <c r="D11" s="35"/>
      <c r="E11" s="35"/>
      <c r="F11" s="35"/>
    </row>
    <row r="12" spans="1:6" s="36" customFormat="1" ht="31.5" customHeight="1" x14ac:dyDescent="0.3">
      <c r="A12" s="34">
        <v>45848</v>
      </c>
      <c r="B12" s="35"/>
      <c r="C12" s="35"/>
      <c r="D12" s="35"/>
      <c r="E12" s="35"/>
      <c r="F12" s="35"/>
    </row>
    <row r="13" spans="1:6" s="36" customFormat="1" ht="31.5" customHeight="1" x14ac:dyDescent="0.3">
      <c r="A13" s="34">
        <v>45849</v>
      </c>
      <c r="B13" s="35"/>
      <c r="C13" s="35"/>
      <c r="D13" s="35"/>
      <c r="E13" s="35"/>
      <c r="F13" s="35"/>
    </row>
    <row r="14" spans="1:6" s="36" customFormat="1" ht="31.5" customHeight="1" x14ac:dyDescent="0.3">
      <c r="A14" s="34">
        <v>45850</v>
      </c>
      <c r="B14" s="35"/>
      <c r="C14" s="35"/>
      <c r="D14" s="35"/>
      <c r="E14" s="35"/>
      <c r="F14" s="35"/>
    </row>
    <row r="15" spans="1:6" s="36" customFormat="1" ht="31.5" customHeight="1" x14ac:dyDescent="0.3">
      <c r="A15" s="30">
        <v>45851</v>
      </c>
      <c r="B15" s="31"/>
      <c r="C15" s="31"/>
      <c r="D15" s="31"/>
      <c r="E15" s="31"/>
      <c r="F15" s="31"/>
    </row>
    <row r="16" spans="1:6" s="36" customFormat="1" ht="31.5" customHeight="1" x14ac:dyDescent="0.3">
      <c r="A16" s="34">
        <v>45852</v>
      </c>
      <c r="B16" s="35"/>
      <c r="C16" s="35"/>
      <c r="D16" s="35"/>
      <c r="E16" s="35"/>
      <c r="F16" s="35"/>
    </row>
    <row r="17" spans="1:6" s="36" customFormat="1" ht="31.5" customHeight="1" x14ac:dyDescent="0.3">
      <c r="A17" s="34">
        <v>45853</v>
      </c>
      <c r="B17" s="35"/>
      <c r="C17" s="35"/>
      <c r="D17" s="35"/>
      <c r="E17" s="35"/>
      <c r="F17" s="35"/>
    </row>
    <row r="18" spans="1:6" s="36" customFormat="1" ht="31.5" customHeight="1" x14ac:dyDescent="0.3">
      <c r="A18" s="34">
        <v>45854</v>
      </c>
      <c r="B18" s="35"/>
      <c r="C18" s="35"/>
      <c r="D18" s="35"/>
      <c r="E18" s="35"/>
      <c r="F18" s="35"/>
    </row>
    <row r="19" spans="1:6" s="36" customFormat="1" ht="31.5" customHeight="1" x14ac:dyDescent="0.3">
      <c r="A19" s="34">
        <v>45855</v>
      </c>
      <c r="B19" s="35"/>
      <c r="C19" s="35"/>
      <c r="D19" s="35"/>
      <c r="E19" s="35"/>
      <c r="F19" s="35"/>
    </row>
    <row r="20" spans="1:6" s="36" customFormat="1" ht="31.5" customHeight="1" x14ac:dyDescent="0.3">
      <c r="A20" s="34">
        <v>45856</v>
      </c>
      <c r="B20" s="35"/>
      <c r="C20" s="35"/>
      <c r="D20" s="35"/>
      <c r="E20" s="35"/>
      <c r="F20" s="35"/>
    </row>
    <row r="21" spans="1:6" s="36" customFormat="1" ht="55.5" customHeight="1" x14ac:dyDescent="0.3">
      <c r="A21" s="32">
        <v>45857</v>
      </c>
      <c r="B21" s="203" t="s">
        <v>140</v>
      </c>
      <c r="C21" s="33" t="s">
        <v>139</v>
      </c>
      <c r="D21" s="33" t="s">
        <v>139</v>
      </c>
      <c r="E21" s="33"/>
      <c r="F21" s="33"/>
    </row>
    <row r="22" spans="1:6" s="36" customFormat="1" ht="31.5" customHeight="1" x14ac:dyDescent="0.3">
      <c r="A22" s="30">
        <v>45858</v>
      </c>
      <c r="B22" s="31"/>
      <c r="C22" s="31"/>
      <c r="D22" s="31"/>
      <c r="E22" s="31"/>
      <c r="F22" s="31"/>
    </row>
    <row r="23" spans="1:6" s="36" customFormat="1" ht="31.5" customHeight="1" x14ac:dyDescent="0.3">
      <c r="A23" s="34">
        <v>45859</v>
      </c>
      <c r="B23" s="35"/>
      <c r="C23" s="35"/>
      <c r="D23" s="35"/>
      <c r="E23" s="35"/>
      <c r="F23" s="35"/>
    </row>
    <row r="24" spans="1:6" s="36" customFormat="1" ht="31.5" customHeight="1" x14ac:dyDescent="0.3">
      <c r="A24" s="34">
        <v>45860</v>
      </c>
      <c r="B24" s="35"/>
      <c r="C24" s="35"/>
      <c r="D24" s="35"/>
      <c r="E24" s="35"/>
      <c r="F24" s="35"/>
    </row>
    <row r="25" spans="1:6" s="36" customFormat="1" ht="31.5" customHeight="1" x14ac:dyDescent="0.3">
      <c r="A25" s="34">
        <v>45861</v>
      </c>
      <c r="B25" s="35"/>
      <c r="C25" s="35"/>
      <c r="D25" s="35"/>
      <c r="E25" s="35"/>
      <c r="F25" s="35"/>
    </row>
    <row r="26" spans="1:6" s="36" customFormat="1" ht="31.5" customHeight="1" x14ac:dyDescent="0.3">
      <c r="A26" s="34">
        <v>45862</v>
      </c>
      <c r="B26" s="35"/>
      <c r="C26" s="35"/>
      <c r="D26" s="35"/>
      <c r="E26" s="35"/>
      <c r="F26" s="35"/>
    </row>
    <row r="27" spans="1:6" s="36" customFormat="1" ht="31.5" customHeight="1" x14ac:dyDescent="0.3">
      <c r="A27" s="34">
        <v>45863</v>
      </c>
      <c r="B27" s="35"/>
      <c r="C27" s="35"/>
      <c r="D27" s="35"/>
      <c r="E27" s="35"/>
      <c r="F27" s="35"/>
    </row>
    <row r="28" spans="1:6" s="36" customFormat="1" ht="43.5" customHeight="1" x14ac:dyDescent="0.3">
      <c r="A28" s="32">
        <v>45864</v>
      </c>
      <c r="B28" s="203" t="s">
        <v>140</v>
      </c>
      <c r="C28" s="33" t="s">
        <v>139</v>
      </c>
      <c r="D28" s="33" t="s">
        <v>139</v>
      </c>
      <c r="E28" s="33"/>
      <c r="F28" s="33"/>
    </row>
    <row r="29" spans="1:6" s="36" customFormat="1" ht="31.5" customHeight="1" x14ac:dyDescent="0.3">
      <c r="A29" s="30">
        <v>45865</v>
      </c>
      <c r="B29" s="31"/>
      <c r="C29" s="31"/>
      <c r="D29" s="31"/>
      <c r="E29" s="31"/>
      <c r="F29" s="31"/>
    </row>
    <row r="30" spans="1:6" s="36" customFormat="1" ht="31.5" customHeight="1" x14ac:dyDescent="0.3">
      <c r="A30" s="34">
        <v>45866</v>
      </c>
      <c r="B30" s="35"/>
      <c r="C30" s="35"/>
      <c r="D30" s="35"/>
      <c r="E30" s="35"/>
      <c r="F30" s="35"/>
    </row>
    <row r="31" spans="1:6" s="36" customFormat="1" ht="31.5" customHeight="1" x14ac:dyDescent="0.3">
      <c r="A31" s="34">
        <v>45867</v>
      </c>
      <c r="B31" s="35"/>
      <c r="C31" s="35"/>
      <c r="D31" s="35"/>
      <c r="E31" s="35"/>
      <c r="F31" s="35"/>
    </row>
    <row r="32" spans="1:6" s="36" customFormat="1" ht="31.5" customHeight="1" x14ac:dyDescent="0.3">
      <c r="A32" s="34">
        <v>45868</v>
      </c>
      <c r="B32" s="35"/>
      <c r="C32" s="35"/>
      <c r="D32" s="35"/>
      <c r="E32" s="35"/>
      <c r="F32" s="35"/>
    </row>
    <row r="33" spans="1:6" s="36" customFormat="1" ht="31.5" customHeight="1" x14ac:dyDescent="0.3">
      <c r="A33" s="34">
        <v>45869</v>
      </c>
      <c r="B33" s="35"/>
      <c r="C33" s="35"/>
      <c r="D33" s="35"/>
      <c r="E33" s="35"/>
      <c r="F33" s="35"/>
    </row>
    <row r="34" spans="1:6" s="36" customFormat="1" ht="31.5" customHeight="1" x14ac:dyDescent="0.3">
      <c r="A34" s="100" t="s">
        <v>54</v>
      </c>
      <c r="B34" s="55">
        <f>F34</f>
        <v>0</v>
      </c>
      <c r="C34" s="56"/>
      <c r="D34" s="56"/>
      <c r="E34" s="57">
        <f>SUM(E4:E33)</f>
        <v>0</v>
      </c>
      <c r="F34" s="57">
        <f>SUM(F4:F33)</f>
        <v>0</v>
      </c>
    </row>
    <row r="35" spans="1:6" s="36" customFormat="1" ht="31.5" customHeight="1" x14ac:dyDescent="0.3">
      <c r="A35" s="101"/>
    </row>
    <row r="36" spans="1:6" s="36" customFormat="1" ht="31.5" customHeight="1" x14ac:dyDescent="0.3">
      <c r="A36" s="284" t="s">
        <v>113</v>
      </c>
      <c r="B36" s="284"/>
      <c r="C36" s="284"/>
      <c r="D36" s="284"/>
      <c r="E36" s="284"/>
      <c r="F36" s="284"/>
    </row>
    <row r="37" spans="1:6" ht="31.5" customHeight="1" x14ac:dyDescent="0.3">
      <c r="A37" s="284"/>
      <c r="B37" s="284"/>
      <c r="C37" s="284"/>
      <c r="D37" s="284"/>
      <c r="E37" s="284"/>
      <c r="F37" s="284"/>
    </row>
  </sheetData>
  <mergeCells count="2">
    <mergeCell ref="A1:F1"/>
    <mergeCell ref="A36:F37"/>
  </mergeCells>
  <pageMargins left="0.70866141732283472" right="0.70866141732283472" top="0.74803149606299213" bottom="0.74803149606299213" header="0.31496062992125984" footer="0.31496062992125984"/>
  <pageSetup paperSize="9"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4"/>
  <sheetViews>
    <sheetView zoomScale="60" zoomScaleNormal="60" workbookViewId="0">
      <pane ySplit="1" topLeftCell="A2" activePane="bottomLeft" state="frozen"/>
      <selection pane="bottomLeft" activeCell="A18" sqref="A18"/>
    </sheetView>
  </sheetViews>
  <sheetFormatPr defaultColWidth="9.109375" defaultRowHeight="14.4" x14ac:dyDescent="0.3"/>
  <cols>
    <col min="1" max="1" width="36.44140625" style="6" customWidth="1"/>
    <col min="2" max="2" width="68.88671875" style="1" customWidth="1"/>
    <col min="3" max="3" width="18.6640625" style="1" customWidth="1"/>
    <col min="4" max="4" width="18.44140625" style="1" customWidth="1"/>
    <col min="5" max="16384" width="9.109375" style="1"/>
  </cols>
  <sheetData>
    <row r="1" spans="1:6" ht="31.5" customHeight="1" x14ac:dyDescent="0.3">
      <c r="A1" s="262" t="s">
        <v>12</v>
      </c>
      <c r="B1" s="263" t="s">
        <v>8</v>
      </c>
      <c r="C1" s="263"/>
      <c r="D1" s="263"/>
      <c r="E1" s="263"/>
      <c r="F1" s="264"/>
    </row>
    <row r="2" spans="1:6" ht="30.6" x14ac:dyDescent="0.3">
      <c r="A2" s="24" t="s">
        <v>59</v>
      </c>
      <c r="B2" s="25" t="s">
        <v>0</v>
      </c>
      <c r="C2" s="25" t="s">
        <v>1</v>
      </c>
      <c r="D2" s="25" t="s">
        <v>2</v>
      </c>
      <c r="E2" s="26" t="s">
        <v>16</v>
      </c>
      <c r="F2" s="26" t="s">
        <v>53</v>
      </c>
    </row>
    <row r="3" spans="1:6" s="36" customFormat="1" ht="34.5" customHeight="1" x14ac:dyDescent="0.3">
      <c r="A3" s="34">
        <v>45870</v>
      </c>
      <c r="B3" s="35"/>
      <c r="C3" s="35"/>
      <c r="D3" s="35"/>
      <c r="E3" s="35"/>
      <c r="F3" s="35"/>
    </row>
    <row r="4" spans="1:6" s="36" customFormat="1" ht="34.5" customHeight="1" x14ac:dyDescent="0.3">
      <c r="A4" s="34">
        <v>45871</v>
      </c>
      <c r="B4" s="35"/>
      <c r="C4" s="35"/>
      <c r="D4" s="35"/>
      <c r="E4" s="35"/>
      <c r="F4" s="35"/>
    </row>
    <row r="5" spans="1:6" s="36" customFormat="1" ht="34.5" customHeight="1" x14ac:dyDescent="0.3">
      <c r="A5" s="30">
        <v>45872</v>
      </c>
      <c r="B5" s="31"/>
      <c r="C5" s="31"/>
      <c r="D5" s="31"/>
      <c r="E5" s="31"/>
      <c r="F5" s="31"/>
    </row>
    <row r="6" spans="1:6" s="36" customFormat="1" ht="34.5" customHeight="1" x14ac:dyDescent="0.3">
      <c r="A6" s="34">
        <v>45873</v>
      </c>
      <c r="B6" s="35"/>
      <c r="C6" s="35"/>
      <c r="D6" s="35"/>
      <c r="E6" s="35"/>
      <c r="F6" s="35"/>
    </row>
    <row r="7" spans="1:6" s="36" customFormat="1" ht="34.5" customHeight="1" x14ac:dyDescent="0.3">
      <c r="A7" s="34">
        <v>45874</v>
      </c>
      <c r="B7" s="35"/>
      <c r="C7" s="35"/>
      <c r="D7" s="35"/>
      <c r="E7" s="35"/>
      <c r="F7" s="35"/>
    </row>
    <row r="8" spans="1:6" s="36" customFormat="1" ht="34.5" customHeight="1" x14ac:dyDescent="0.3">
      <c r="A8" s="34">
        <v>45875</v>
      </c>
      <c r="B8" s="35"/>
      <c r="C8" s="35"/>
      <c r="D8" s="35"/>
      <c r="E8" s="35"/>
      <c r="F8" s="35"/>
    </row>
    <row r="9" spans="1:6" s="36" customFormat="1" ht="34.5" customHeight="1" x14ac:dyDescent="0.3">
      <c r="A9" s="34">
        <v>45876</v>
      </c>
      <c r="B9" s="35"/>
      <c r="C9" s="35"/>
      <c r="D9" s="35"/>
      <c r="E9" s="35"/>
      <c r="F9" s="35"/>
    </row>
    <row r="10" spans="1:6" s="36" customFormat="1" ht="34.5" customHeight="1" x14ac:dyDescent="0.3">
      <c r="A10" s="34">
        <v>45877</v>
      </c>
      <c r="B10" s="35"/>
      <c r="C10" s="35"/>
      <c r="D10" s="35"/>
      <c r="E10" s="35"/>
      <c r="F10" s="35"/>
    </row>
    <row r="11" spans="1:6" s="36" customFormat="1" ht="34.5" customHeight="1" x14ac:dyDescent="0.3">
      <c r="A11" s="32">
        <v>45878</v>
      </c>
      <c r="B11" s="203" t="s">
        <v>140</v>
      </c>
      <c r="C11" s="33" t="s">
        <v>139</v>
      </c>
      <c r="D11" s="33" t="s">
        <v>139</v>
      </c>
      <c r="E11" s="33"/>
      <c r="F11" s="33"/>
    </row>
    <row r="12" spans="1:6" s="36" customFormat="1" ht="34.5" customHeight="1" x14ac:dyDescent="0.3">
      <c r="A12" s="34">
        <v>45879</v>
      </c>
      <c r="B12" s="35"/>
      <c r="C12" s="35"/>
      <c r="D12" s="35"/>
      <c r="E12" s="35"/>
      <c r="F12" s="35"/>
    </row>
    <row r="13" spans="1:6" s="36" customFormat="1" ht="34.5" customHeight="1" x14ac:dyDescent="0.3">
      <c r="A13" s="34">
        <v>45880</v>
      </c>
      <c r="B13" s="35"/>
      <c r="C13" s="35"/>
      <c r="D13" s="35"/>
      <c r="E13" s="35"/>
      <c r="F13" s="35"/>
    </row>
    <row r="14" spans="1:6" s="36" customFormat="1" ht="34.5" customHeight="1" x14ac:dyDescent="0.3">
      <c r="A14" s="34">
        <v>45881</v>
      </c>
      <c r="B14" s="35"/>
      <c r="C14" s="35"/>
      <c r="D14" s="35"/>
      <c r="E14" s="35"/>
      <c r="F14" s="35"/>
    </row>
    <row r="15" spans="1:6" s="36" customFormat="1" ht="34.5" customHeight="1" x14ac:dyDescent="0.3">
      <c r="A15" s="34">
        <v>45882</v>
      </c>
      <c r="B15" s="35"/>
      <c r="C15" s="35"/>
      <c r="D15" s="35"/>
      <c r="E15" s="35"/>
      <c r="F15" s="35"/>
    </row>
    <row r="16" spans="1:6" s="36" customFormat="1" ht="34.5" customHeight="1" x14ac:dyDescent="0.3">
      <c r="A16" s="32">
        <v>45883</v>
      </c>
      <c r="B16" s="203" t="s">
        <v>140</v>
      </c>
      <c r="C16" s="33" t="s">
        <v>139</v>
      </c>
      <c r="D16" s="33" t="s">
        <v>139</v>
      </c>
      <c r="E16" s="33"/>
      <c r="F16" s="33"/>
    </row>
    <row r="17" spans="1:6" s="36" customFormat="1" ht="34.5" customHeight="1" x14ac:dyDescent="0.3">
      <c r="A17" s="30">
        <v>45884</v>
      </c>
      <c r="B17" s="31"/>
      <c r="C17" s="31"/>
      <c r="D17" s="31"/>
      <c r="E17" s="31"/>
      <c r="F17" s="31"/>
    </row>
    <row r="18" spans="1:6" s="36" customFormat="1" ht="34.5" customHeight="1" x14ac:dyDescent="0.3">
      <c r="A18" s="32">
        <v>45885</v>
      </c>
      <c r="B18" s="203" t="s">
        <v>140</v>
      </c>
      <c r="C18" s="33" t="s">
        <v>139</v>
      </c>
      <c r="D18" s="33" t="s">
        <v>139</v>
      </c>
      <c r="E18" s="33"/>
      <c r="F18" s="33"/>
    </row>
    <row r="19" spans="1:6" s="36" customFormat="1" ht="34.5" customHeight="1" x14ac:dyDescent="0.3">
      <c r="A19" s="30">
        <v>45886</v>
      </c>
      <c r="B19" s="31"/>
      <c r="C19" s="31"/>
      <c r="D19" s="31"/>
      <c r="E19" s="31"/>
      <c r="F19" s="31"/>
    </row>
    <row r="20" spans="1:6" s="36" customFormat="1" ht="34.5" customHeight="1" x14ac:dyDescent="0.3">
      <c r="A20" s="34">
        <v>45887</v>
      </c>
      <c r="B20" s="35"/>
      <c r="C20" s="35"/>
      <c r="D20" s="35"/>
      <c r="E20" s="35"/>
      <c r="F20" s="35"/>
    </row>
    <row r="21" spans="1:6" s="36" customFormat="1" ht="34.5" customHeight="1" x14ac:dyDescent="0.3">
      <c r="A21" s="34">
        <v>45888</v>
      </c>
      <c r="B21" s="35"/>
      <c r="C21" s="35"/>
      <c r="D21" s="35"/>
      <c r="E21" s="35"/>
      <c r="F21" s="35"/>
    </row>
    <row r="22" spans="1:6" s="36" customFormat="1" ht="34.5" customHeight="1" x14ac:dyDescent="0.3">
      <c r="A22" s="34">
        <v>45889</v>
      </c>
      <c r="B22" s="35"/>
      <c r="C22" s="35"/>
      <c r="D22" s="35"/>
      <c r="E22" s="35"/>
      <c r="F22" s="35"/>
    </row>
    <row r="23" spans="1:6" s="36" customFormat="1" ht="34.5" customHeight="1" x14ac:dyDescent="0.3">
      <c r="A23" s="34">
        <v>45890</v>
      </c>
      <c r="B23" s="35"/>
      <c r="C23" s="35"/>
      <c r="D23" s="35"/>
      <c r="E23" s="35"/>
      <c r="F23" s="35"/>
    </row>
    <row r="24" spans="1:6" s="36" customFormat="1" ht="34.5" customHeight="1" x14ac:dyDescent="0.3">
      <c r="A24" s="34">
        <v>45891</v>
      </c>
      <c r="B24" s="35"/>
      <c r="C24" s="35"/>
      <c r="D24" s="35"/>
      <c r="E24" s="35"/>
      <c r="F24" s="35"/>
    </row>
    <row r="25" spans="1:6" s="36" customFormat="1" ht="34.5" customHeight="1" x14ac:dyDescent="0.3">
      <c r="A25" s="32">
        <v>45892</v>
      </c>
      <c r="B25" s="203" t="s">
        <v>140</v>
      </c>
      <c r="C25" s="33" t="s">
        <v>139</v>
      </c>
      <c r="D25" s="33" t="s">
        <v>139</v>
      </c>
      <c r="E25" s="33"/>
      <c r="F25" s="33"/>
    </row>
    <row r="26" spans="1:6" s="36" customFormat="1" ht="34.5" customHeight="1" x14ac:dyDescent="0.3">
      <c r="A26" s="30">
        <v>45893</v>
      </c>
      <c r="B26" s="31"/>
      <c r="C26" s="31"/>
      <c r="D26" s="31"/>
      <c r="E26" s="31"/>
      <c r="F26" s="31"/>
    </row>
    <row r="27" spans="1:6" s="36" customFormat="1" ht="34.5" customHeight="1" x14ac:dyDescent="0.35">
      <c r="A27" s="34">
        <v>45894</v>
      </c>
      <c r="B27" s="102"/>
      <c r="C27" s="35"/>
      <c r="D27" s="35"/>
      <c r="E27" s="35"/>
      <c r="F27" s="35"/>
    </row>
    <row r="28" spans="1:6" s="36" customFormat="1" ht="34.5" customHeight="1" x14ac:dyDescent="0.35">
      <c r="A28" s="34">
        <v>45895</v>
      </c>
      <c r="B28" s="102"/>
      <c r="C28" s="35"/>
      <c r="D28" s="35"/>
      <c r="E28" s="35"/>
      <c r="F28" s="35"/>
    </row>
    <row r="29" spans="1:6" s="36" customFormat="1" ht="34.5" customHeight="1" x14ac:dyDescent="0.3">
      <c r="A29" s="34">
        <v>45896</v>
      </c>
      <c r="B29" s="48" t="s">
        <v>39</v>
      </c>
      <c r="C29" s="35"/>
      <c r="D29" s="35"/>
      <c r="E29" s="35"/>
      <c r="F29" s="35"/>
    </row>
    <row r="30" spans="1:6" s="36" customFormat="1" ht="34.5" customHeight="1" x14ac:dyDescent="0.3">
      <c r="A30" s="34">
        <v>45897</v>
      </c>
      <c r="B30" s="48" t="s">
        <v>39</v>
      </c>
      <c r="C30" s="35"/>
      <c r="D30" s="35"/>
      <c r="E30" s="35"/>
      <c r="F30" s="35"/>
    </row>
    <row r="31" spans="1:6" s="36" customFormat="1" ht="34.5" customHeight="1" x14ac:dyDescent="0.3">
      <c r="A31" s="34">
        <v>45898</v>
      </c>
      <c r="B31" s="48" t="s">
        <v>39</v>
      </c>
      <c r="C31" s="35"/>
      <c r="D31" s="35"/>
      <c r="E31" s="35"/>
      <c r="F31" s="35"/>
    </row>
    <row r="32" spans="1:6" s="36" customFormat="1" ht="34.5" customHeight="1" x14ac:dyDescent="0.3">
      <c r="A32" s="34">
        <v>45899</v>
      </c>
      <c r="B32" s="48"/>
      <c r="C32" s="35"/>
      <c r="D32" s="35"/>
      <c r="E32" s="35"/>
      <c r="F32" s="35"/>
    </row>
    <row r="33" spans="1:6" s="36" customFormat="1" ht="34.5" customHeight="1" x14ac:dyDescent="0.3">
      <c r="A33" s="30">
        <v>45900</v>
      </c>
      <c r="B33" s="37"/>
      <c r="C33" s="31"/>
      <c r="D33" s="31"/>
      <c r="E33" s="31"/>
      <c r="F33" s="31"/>
    </row>
    <row r="34" spans="1:6" s="36" customFormat="1" ht="34.5" customHeight="1" x14ac:dyDescent="0.3">
      <c r="A34" s="100" t="s">
        <v>54</v>
      </c>
      <c r="B34" s="55">
        <f>F34</f>
        <v>0</v>
      </c>
      <c r="C34" s="56"/>
      <c r="D34" s="56"/>
      <c r="E34" s="57">
        <f>SUM(E4:E33)</f>
        <v>0</v>
      </c>
      <c r="F34" s="57">
        <f>SUM(F4:F33)</f>
        <v>0</v>
      </c>
    </row>
  </sheetData>
  <mergeCells count="1">
    <mergeCell ref="A1:F1"/>
  </mergeCells>
  <pageMargins left="0.70866141732283472" right="0.70866141732283472" top="0.74803149606299213" bottom="0.74803149606299213" header="0.31496062992125984" footer="0.31496062992125984"/>
  <pageSetup paperSize="9" scale="54" orientation="portrait"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3"/>
  <sheetViews>
    <sheetView workbookViewId="0">
      <selection activeCell="D40" sqref="D40"/>
    </sheetView>
  </sheetViews>
  <sheetFormatPr defaultRowHeight="14.4" x14ac:dyDescent="0.3"/>
  <cols>
    <col min="1" max="1" width="10" bestFit="1" customWidth="1"/>
    <col min="2" max="2" width="34.33203125" customWidth="1"/>
    <col min="3" max="3" width="41.5546875" customWidth="1"/>
    <col min="4" max="8" width="34.33203125" customWidth="1"/>
  </cols>
  <sheetData>
    <row r="1" spans="1:8" ht="36" x14ac:dyDescent="0.3">
      <c r="A1" s="27" t="s">
        <v>59</v>
      </c>
      <c r="B1" s="27" t="s">
        <v>59</v>
      </c>
      <c r="C1" s="28" t="s">
        <v>0</v>
      </c>
      <c r="D1" s="28" t="s">
        <v>1</v>
      </c>
      <c r="E1" s="28" t="s">
        <v>2</v>
      </c>
      <c r="F1" s="29" t="s">
        <v>16</v>
      </c>
      <c r="G1" s="29" t="s">
        <v>53</v>
      </c>
    </row>
    <row r="2" spans="1:8" ht="36" x14ac:dyDescent="0.3">
      <c r="A2" s="16" t="s">
        <v>95</v>
      </c>
      <c r="B2" s="60">
        <v>45189</v>
      </c>
      <c r="C2" s="51" t="s">
        <v>87</v>
      </c>
      <c r="D2" s="51" t="s">
        <v>87</v>
      </c>
      <c r="E2" s="51" t="s">
        <v>87</v>
      </c>
      <c r="F2" s="61">
        <v>2.5</v>
      </c>
      <c r="G2" s="61">
        <v>1</v>
      </c>
    </row>
    <row r="3" spans="1:8" ht="18" x14ac:dyDescent="0.3">
      <c r="A3" s="16" t="s">
        <v>95</v>
      </c>
      <c r="B3" s="34">
        <v>45217</v>
      </c>
      <c r="C3" s="43" t="s">
        <v>78</v>
      </c>
      <c r="D3" s="43" t="s">
        <v>69</v>
      </c>
      <c r="E3" s="43" t="s">
        <v>70</v>
      </c>
      <c r="F3" s="38">
        <v>0.5</v>
      </c>
      <c r="G3" s="35">
        <v>1</v>
      </c>
      <c r="H3" s="1"/>
    </row>
    <row r="4" spans="1:8" ht="36" x14ac:dyDescent="0.3">
      <c r="A4" s="16"/>
      <c r="B4" s="34">
        <v>45222</v>
      </c>
      <c r="C4" s="44" t="s">
        <v>33</v>
      </c>
      <c r="D4" s="44"/>
      <c r="E4" s="44" t="s">
        <v>33</v>
      </c>
    </row>
    <row r="5" spans="1:8" ht="36" x14ac:dyDescent="0.3">
      <c r="A5" s="16"/>
      <c r="B5" s="34">
        <v>45223</v>
      </c>
      <c r="C5" s="44" t="s">
        <v>33</v>
      </c>
      <c r="D5" s="35"/>
      <c r="E5" s="44" t="s">
        <v>33</v>
      </c>
    </row>
    <row r="6" spans="1:8" ht="18" x14ac:dyDescent="0.3">
      <c r="A6" s="16" t="s">
        <v>95</v>
      </c>
      <c r="B6" s="34">
        <v>45224</v>
      </c>
      <c r="C6" s="44" t="s">
        <v>27</v>
      </c>
      <c r="D6" s="44" t="s">
        <v>81</v>
      </c>
      <c r="E6" s="35"/>
    </row>
    <row r="7" spans="1:8" ht="18" x14ac:dyDescent="0.3">
      <c r="A7" s="16" t="s">
        <v>99</v>
      </c>
      <c r="B7" s="34">
        <v>45225</v>
      </c>
      <c r="C7" s="44" t="s">
        <v>27</v>
      </c>
      <c r="D7" s="44" t="s">
        <v>82</v>
      </c>
      <c r="E7" s="35"/>
    </row>
    <row r="8" spans="1:8" ht="54" x14ac:dyDescent="0.3">
      <c r="A8" s="16" t="s">
        <v>100</v>
      </c>
      <c r="B8" s="34">
        <v>45226</v>
      </c>
      <c r="C8" s="44" t="s">
        <v>77</v>
      </c>
      <c r="D8" s="69" t="s">
        <v>40</v>
      </c>
      <c r="E8" s="70" t="s">
        <v>41</v>
      </c>
    </row>
    <row r="9" spans="1:8" ht="36" x14ac:dyDescent="0.3">
      <c r="A9" s="16" t="s">
        <v>95</v>
      </c>
      <c r="B9" s="60">
        <v>45238</v>
      </c>
      <c r="C9" s="43" t="s">
        <v>76</v>
      </c>
      <c r="D9" s="43" t="s">
        <v>76</v>
      </c>
      <c r="E9" s="43" t="s">
        <v>76</v>
      </c>
      <c r="F9" s="45">
        <v>2</v>
      </c>
      <c r="G9" s="38">
        <v>1</v>
      </c>
    </row>
    <row r="10" spans="1:8" ht="18" x14ac:dyDescent="0.3">
      <c r="A10" s="16" t="s">
        <v>100</v>
      </c>
      <c r="B10" s="60">
        <v>45254</v>
      </c>
      <c r="C10" s="72" t="s">
        <v>69</v>
      </c>
      <c r="D10" s="72" t="s">
        <v>70</v>
      </c>
      <c r="E10" s="72" t="s">
        <v>72</v>
      </c>
      <c r="F10" s="45">
        <v>4</v>
      </c>
    </row>
    <row r="11" spans="1:8" ht="36" x14ac:dyDescent="0.3">
      <c r="A11" s="16" t="s">
        <v>101</v>
      </c>
      <c r="B11" s="60">
        <v>45265</v>
      </c>
      <c r="C11" s="38"/>
      <c r="D11" s="93" t="s">
        <v>79</v>
      </c>
      <c r="E11" s="114"/>
    </row>
    <row r="12" spans="1:8" ht="54" x14ac:dyDescent="0.3">
      <c r="A12" s="16"/>
      <c r="B12" s="60">
        <v>45267</v>
      </c>
      <c r="C12" s="38"/>
      <c r="D12" s="38"/>
      <c r="E12" s="93" t="s">
        <v>80</v>
      </c>
    </row>
    <row r="13" spans="1:8" ht="21" x14ac:dyDescent="0.3">
      <c r="A13" s="16" t="s">
        <v>102</v>
      </c>
      <c r="B13" s="60">
        <v>45278</v>
      </c>
      <c r="C13" s="77" t="s">
        <v>92</v>
      </c>
      <c r="D13" s="77" t="s">
        <v>93</v>
      </c>
      <c r="E13" s="77" t="s">
        <v>94</v>
      </c>
      <c r="F13" s="38">
        <v>2</v>
      </c>
      <c r="G13" s="38">
        <v>1</v>
      </c>
    </row>
    <row r="14" spans="1:8" ht="54" x14ac:dyDescent="0.3">
      <c r="A14" s="16" t="s">
        <v>102</v>
      </c>
      <c r="B14" s="60">
        <v>45306</v>
      </c>
      <c r="C14" s="88" t="s">
        <v>66</v>
      </c>
      <c r="D14" s="88" t="s">
        <v>66</v>
      </c>
      <c r="E14" s="88" t="s">
        <v>66</v>
      </c>
    </row>
    <row r="15" spans="1:8" ht="36" x14ac:dyDescent="0.3">
      <c r="A15" s="16"/>
      <c r="B15" s="60">
        <v>45327</v>
      </c>
      <c r="C15" s="70" t="s">
        <v>35</v>
      </c>
      <c r="D15" s="70"/>
      <c r="E15" s="70" t="s">
        <v>88</v>
      </c>
    </row>
    <row r="16" spans="1:8" ht="36" x14ac:dyDescent="0.3">
      <c r="A16" s="16" t="s">
        <v>101</v>
      </c>
      <c r="B16" s="60">
        <v>45328</v>
      </c>
      <c r="C16" s="70" t="s">
        <v>26</v>
      </c>
      <c r="D16" s="70" t="s">
        <v>81</v>
      </c>
      <c r="E16" s="2"/>
    </row>
    <row r="17" spans="1:7" ht="36" x14ac:dyDescent="0.3">
      <c r="A17" s="16"/>
      <c r="B17" s="60">
        <v>45329</v>
      </c>
      <c r="C17" s="70" t="s">
        <v>25</v>
      </c>
      <c r="D17" s="70"/>
      <c r="E17" s="70" t="s">
        <v>89</v>
      </c>
    </row>
    <row r="18" spans="1:7" ht="36" x14ac:dyDescent="0.3">
      <c r="A18" s="16"/>
      <c r="B18" s="60">
        <v>45330</v>
      </c>
      <c r="C18" s="70" t="s">
        <v>25</v>
      </c>
      <c r="D18" s="70"/>
      <c r="E18" s="70" t="s">
        <v>88</v>
      </c>
    </row>
    <row r="19" spans="1:7" ht="36" x14ac:dyDescent="0.3">
      <c r="A19" s="16" t="s">
        <v>100</v>
      </c>
      <c r="B19" s="60">
        <v>45331</v>
      </c>
      <c r="C19" s="70" t="s">
        <v>26</v>
      </c>
      <c r="D19" s="70" t="s">
        <v>82</v>
      </c>
      <c r="E19" s="2"/>
    </row>
    <row r="20" spans="1:7" ht="18" x14ac:dyDescent="0.3">
      <c r="A20" s="16"/>
      <c r="B20" s="34">
        <v>45397</v>
      </c>
      <c r="C20" s="44" t="s">
        <v>33</v>
      </c>
      <c r="D20" s="44"/>
      <c r="E20" s="70" t="s">
        <v>91</v>
      </c>
    </row>
    <row r="21" spans="1:7" ht="18" x14ac:dyDescent="0.3">
      <c r="A21" s="16" t="s">
        <v>101</v>
      </c>
      <c r="B21" s="34">
        <v>45398</v>
      </c>
      <c r="C21" s="44" t="s">
        <v>36</v>
      </c>
      <c r="D21" s="44" t="s">
        <v>83</v>
      </c>
      <c r="E21" s="44"/>
    </row>
    <row r="22" spans="1:7" ht="18" x14ac:dyDescent="0.3">
      <c r="A22" s="16" t="s">
        <v>99</v>
      </c>
      <c r="B22" s="34">
        <v>45400</v>
      </c>
      <c r="C22" s="116" t="s">
        <v>36</v>
      </c>
      <c r="D22" s="116" t="s">
        <v>84</v>
      </c>
      <c r="E22" s="36"/>
    </row>
    <row r="23" spans="1:7" ht="18" x14ac:dyDescent="0.3">
      <c r="A23" s="16"/>
      <c r="B23" s="34">
        <v>45401</v>
      </c>
      <c r="C23" s="44" t="s">
        <v>33</v>
      </c>
      <c r="D23" s="44"/>
      <c r="E23" s="70" t="s">
        <v>90</v>
      </c>
    </row>
    <row r="24" spans="1:7" ht="18" x14ac:dyDescent="0.3">
      <c r="A24" s="16" t="s">
        <v>100</v>
      </c>
      <c r="B24" s="34">
        <v>45401</v>
      </c>
      <c r="C24" s="44" t="s">
        <v>33</v>
      </c>
      <c r="D24" s="93" t="s">
        <v>34</v>
      </c>
      <c r="E24" s="70" t="s">
        <v>90</v>
      </c>
    </row>
    <row r="25" spans="1:7" ht="36" x14ac:dyDescent="0.3">
      <c r="A25" s="16" t="s">
        <v>101</v>
      </c>
      <c r="B25" s="34">
        <v>45405</v>
      </c>
      <c r="C25" s="49"/>
      <c r="D25" s="70" t="s">
        <v>86</v>
      </c>
      <c r="E25" s="93" t="s">
        <v>34</v>
      </c>
    </row>
    <row r="26" spans="1:7" ht="54" x14ac:dyDescent="0.3">
      <c r="A26" s="16"/>
      <c r="B26" s="60">
        <v>45422</v>
      </c>
      <c r="C26" s="70" t="s">
        <v>96</v>
      </c>
      <c r="D26" s="38"/>
      <c r="E26" s="52"/>
      <c r="F26" s="38"/>
    </row>
    <row r="27" spans="1:7" ht="36" x14ac:dyDescent="0.3">
      <c r="A27" s="16"/>
      <c r="B27" s="60">
        <v>45423</v>
      </c>
      <c r="C27" s="98" t="s">
        <v>75</v>
      </c>
      <c r="D27" s="45"/>
      <c r="E27" s="38"/>
      <c r="F27" s="38"/>
    </row>
    <row r="28" spans="1:7" ht="54" x14ac:dyDescent="0.3">
      <c r="A28" s="16"/>
      <c r="B28" s="60">
        <v>45421</v>
      </c>
      <c r="C28" s="70" t="s">
        <v>96</v>
      </c>
      <c r="D28" s="38"/>
      <c r="E28" s="52" t="s">
        <v>97</v>
      </c>
      <c r="F28" s="285">
        <v>2</v>
      </c>
      <c r="G28" s="38">
        <v>1</v>
      </c>
    </row>
    <row r="29" spans="1:7" ht="54" x14ac:dyDescent="0.3">
      <c r="A29" s="16"/>
      <c r="B29" s="60">
        <v>45422</v>
      </c>
      <c r="C29" s="70" t="s">
        <v>96</v>
      </c>
      <c r="D29" s="38"/>
      <c r="E29" s="52" t="s">
        <v>97</v>
      </c>
      <c r="F29" s="286"/>
      <c r="G29" s="38">
        <v>1</v>
      </c>
    </row>
    <row r="30" spans="1:7" ht="36" x14ac:dyDescent="0.3">
      <c r="A30" s="16"/>
      <c r="B30" s="60">
        <v>45423</v>
      </c>
      <c r="C30" s="98" t="s">
        <v>75</v>
      </c>
      <c r="D30" s="45"/>
      <c r="E30" s="38"/>
      <c r="F30" s="38"/>
      <c r="G30" s="38">
        <v>1</v>
      </c>
    </row>
    <row r="31" spans="1:7" ht="18" x14ac:dyDescent="0.3">
      <c r="A31" s="16"/>
      <c r="B31" s="62">
        <v>45424</v>
      </c>
      <c r="C31" s="63"/>
      <c r="D31" s="75"/>
      <c r="E31" s="46"/>
      <c r="F31" s="63"/>
      <c r="G31" s="63"/>
    </row>
    <row r="32" spans="1:7" ht="54" x14ac:dyDescent="0.3">
      <c r="A32" s="16" t="s">
        <v>102</v>
      </c>
      <c r="B32" s="60">
        <v>45425</v>
      </c>
      <c r="C32" s="70" t="s">
        <v>96</v>
      </c>
      <c r="D32" s="52" t="s">
        <v>98</v>
      </c>
      <c r="E32" s="74"/>
      <c r="F32" s="273">
        <v>2</v>
      </c>
      <c r="G32" s="38">
        <v>1</v>
      </c>
    </row>
    <row r="33" spans="1:7" ht="54" x14ac:dyDescent="0.3">
      <c r="A33" s="16" t="s">
        <v>101</v>
      </c>
      <c r="B33" s="60">
        <v>45426</v>
      </c>
      <c r="C33" s="70" t="s">
        <v>96</v>
      </c>
      <c r="D33" s="52" t="s">
        <v>84</v>
      </c>
      <c r="E33" s="70"/>
      <c r="F33" s="274"/>
      <c r="G33" s="38">
        <v>1</v>
      </c>
    </row>
  </sheetData>
  <autoFilter ref="A1:G33" xr:uid="{00000000-0009-0000-0000-00000E000000}"/>
  <mergeCells count="2">
    <mergeCell ref="F28:F29"/>
    <mergeCell ref="F32:F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FRONTESPIZIO</vt:lpstr>
      <vt:lpstr>SETTEMBRE 2024</vt:lpstr>
      <vt:lpstr>OTTOBRE 2024</vt:lpstr>
      <vt:lpstr>NOVEMBRE 2024</vt:lpstr>
      <vt:lpstr>DICEMBRE 2024</vt:lpstr>
      <vt:lpstr>GENNAIO 2025</vt:lpstr>
      <vt:lpstr>FEBBRAIO 2025</vt:lpstr>
      <vt:lpstr>MARZO 2024</vt:lpstr>
      <vt:lpstr>APRILE 2025</vt:lpstr>
      <vt:lpstr>MAGGIO 2025</vt:lpstr>
      <vt:lpstr>GIUGNO 2025</vt:lpstr>
      <vt:lpstr>LUGLIO 2025</vt:lpstr>
      <vt:lpstr>AGOSTO 2025</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2024-09-19T11:38:50Z</dcterms:modified>
</cp:coreProperties>
</file>